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6.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7.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8.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9.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10.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11.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drawings/drawing12.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13.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14.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15.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16.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drawings/drawing17.xml" ContentType="application/vnd.openxmlformats-officedocument.drawing+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drawings/drawing22.xml" ContentType="application/vnd.openxmlformats-officedocument.drawing+xml"/>
  <Override PartName="/xl/comments4.xml" ContentType="application/vnd.openxmlformats-officedocument.spreadsheetml.comments+xml"/>
  <Override PartName="/xl/drawings/drawing23.xml" ContentType="application/vnd.openxmlformats-officedocument.drawing+xml"/>
  <Override PartName="/xl/comments5.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drawings/drawing26.xml" ContentType="application/vnd.openxmlformats-officedocument.drawing+xml"/>
  <Override PartName="/xl/comments6.xml" ContentType="application/vnd.openxmlformats-officedocument.spreadsheetml.comments+xml"/>
  <Override PartName="/xl/drawings/drawing27.xml" ContentType="application/vnd.openxmlformats-officedocument.drawing+xml"/>
  <Override PartName="/xl/comments7.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30.xml" ContentType="application/vnd.openxmlformats-officedocument.drawing+xml"/>
  <Override PartName="/xl/drawings/drawing31.xml" ContentType="application/vnd.openxmlformats-officedocument.drawing+xml"/>
  <Override PartName="/xl/comments8.xml" ContentType="application/vnd.openxmlformats-officedocument.spreadsheetml.comments+xml"/>
  <Override PartName="/xl/drawings/drawing32.xml" ContentType="application/vnd.openxmlformats-officedocument.drawing+xml"/>
  <Override PartName="/xl/comments9.xml" ContentType="application/vnd.openxmlformats-officedocument.spreadsheetml.comments+xml"/>
  <Override PartName="/xl/drawings/drawing3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sapnam-my.sharepoint.com/personal/patricia_saavedra_sap_com/Documents/SAPStore/CRD/Updated/"/>
    </mc:Choice>
  </mc:AlternateContent>
  <xr:revisionPtr revIDLastSave="6" documentId="8_{D1667784-9C7B-49E7-AB90-9D7E86B6821A}" xr6:coauthVersionLast="47" xr6:coauthVersionMax="47" xr10:uidLastSave="{43D0D3B9-690B-4101-8511-031C4100B7A7}"/>
  <bookViews>
    <workbookView xWindow="-110" yWindow="-110" windowWidth="19420" windowHeight="11500" tabRatio="964" activeTab="2" xr2:uid="{00000000-000D-0000-FFFF-FFFF00000000}"/>
  </bookViews>
  <sheets>
    <sheet name="TableofContents" sheetId="689" r:id="rId1"/>
    <sheet name="CRD_Instructions" sheetId="679" r:id="rId2"/>
    <sheet name="CRD_Overview" sheetId="2" r:id="rId3"/>
    <sheet name="CRD-01" sheetId="723" r:id="rId4"/>
    <sheet name="CRD-02" sheetId="724" r:id="rId5"/>
    <sheet name="CRD-03" sheetId="725" r:id="rId6"/>
    <sheet name="CRD-04" sheetId="726" r:id="rId7"/>
    <sheet name="CRD-05" sheetId="727" r:id="rId8"/>
    <sheet name="CRD-06" sheetId="728" r:id="rId9"/>
    <sheet name="CRD-07" sheetId="729" r:id="rId10"/>
    <sheet name="CRD-08" sheetId="730" r:id="rId11"/>
    <sheet name="CRD-09" sheetId="716" r:id="rId12"/>
    <sheet name="CRD-10" sheetId="717" r:id="rId13"/>
    <sheet name="CRD-11" sheetId="718" r:id="rId14"/>
    <sheet name="CRD-12" sheetId="719" r:id="rId15"/>
    <sheet name="CRD-13" sheetId="720" r:id="rId16"/>
    <sheet name="CRD-14" sheetId="721" r:id="rId17"/>
    <sheet name="CRD-15" sheetId="722" r:id="rId18"/>
    <sheet name="CRD_Translations" sheetId="558" r:id="rId19"/>
    <sheet name="CRD_Interface_Changes" sheetId="5" r:id="rId20"/>
    <sheet name="Data_Source" sheetId="4" state="hidden" r:id="rId21"/>
    <sheet name="Sourcing_Instructions" sheetId="680" r:id="rId22"/>
    <sheet name="Available_Field_Types" sheetId="681" r:id="rId23"/>
    <sheet name="Standard_Header_Fields" sheetId="682" r:id="rId24"/>
    <sheet name="Sourcing_Custom_Fields" sheetId="683" r:id="rId25"/>
    <sheet name="Contracts_Custom_Fields" sheetId="684" r:id="rId26"/>
    <sheet name="SPM_Custom_Fields" sheetId="685" r:id="rId27"/>
    <sheet name="Picklist_Values" sheetId="686" r:id="rId28"/>
    <sheet name="Sourcing_Translations" sheetId="693" r:id="rId29"/>
    <sheet name="Examples" sheetId="688" r:id="rId30"/>
    <sheet name="Form_Instructions" sheetId="695" r:id="rId31"/>
    <sheet name="Form_Available_Field_Types" sheetId="696" r:id="rId32"/>
    <sheet name="Form_Custom_Fields" sheetId="698" r:id="rId33"/>
    <sheet name="Form_Line_Item_Fields" sheetId="699" r:id="rId34"/>
    <sheet name="Savings_Instructions" sheetId="701" r:id="rId35"/>
    <sheet name="Savings_Available_Field_Types" sheetId="702" r:id="rId36"/>
    <sheet name="Savings_Standard_Fields" sheetId="703" r:id="rId37"/>
    <sheet name="Savings_Details_Custom_Fields" sheetId="704" r:id="rId38"/>
    <sheet name="Savings_Alloc_Custom_Fields" sheetId="705" r:id="rId39"/>
    <sheet name="Savings_Layout" sheetId="708" r:id="rId40"/>
  </sheets>
  <definedNames>
    <definedName name="_xlnm._FilterDatabase" localSheetId="2" hidden="1">CRD_Overview!$A$6:$J$21</definedName>
    <definedName name="_xlnm._FilterDatabase" localSheetId="18" hidden="1">CRD_Translations!$A$2:$I$121</definedName>
    <definedName name="_xlnm._FilterDatabase" localSheetId="36" hidden="1">Savings_Standard_Fields!$B$3:$H$30</definedName>
    <definedName name="_xlnm._FilterDatabase" localSheetId="23" hidden="1">Standard_Header_Fields!$B$3:$K$38</definedName>
    <definedName name="Ad_Hoc_Create_Limit" localSheetId="25">Contracts_Custom_Fields!#REF!</definedName>
    <definedName name="Ad_Hoc_Create_Limit" localSheetId="33">Form_Line_Item_Fields!#REF!</definedName>
    <definedName name="Ad_Hoc_Create_Limit" localSheetId="38">Savings_Alloc_Custom_Fields!#REF!</definedName>
    <definedName name="Ad_Hoc_Create_Limit" localSheetId="36">#REF!</definedName>
    <definedName name="Ad_Hoc_Create_Limit" localSheetId="24">Sourcing_Custom_Fields!#REF!</definedName>
    <definedName name="Ad_Hoc_Create_Limit" localSheetId="21">#REF!</definedName>
    <definedName name="Ad_Hoc_Create_Limit" localSheetId="26">SPM_Custom_Fields!#REF!</definedName>
    <definedName name="Ad_Hoc_Create_Limit">#REF!</definedName>
    <definedName name="AdHoc" localSheetId="25">Contracts_Custom_Fields!#REF!</definedName>
    <definedName name="AdHoc" localSheetId="33">Form_Line_Item_Fields!#REF!</definedName>
    <definedName name="AdHoc" localSheetId="38">Savings_Alloc_Custom_Fields!#REF!</definedName>
    <definedName name="AdHoc" localSheetId="36">#REF!</definedName>
    <definedName name="AdHoc" localSheetId="24">Sourcing_Custom_Fields!#REF!</definedName>
    <definedName name="AdHoc" localSheetId="21">#REF!</definedName>
    <definedName name="AdHoc" localSheetId="26">SPM_Custom_Fields!#REF!</definedName>
    <definedName name="AdHoc">#REF!</definedName>
    <definedName name="Language">Data_Source!$F$3:$F$26</definedName>
    <definedName name="Limit" localSheetId="25">Contracts_Custom_Fields!#REF!</definedName>
    <definedName name="Limit" localSheetId="33">Form_Line_Item_Fields!#REF!</definedName>
    <definedName name="Limit" localSheetId="38">Savings_Alloc_Custom_Fields!#REF!</definedName>
    <definedName name="Limit" localSheetId="36">#REF!</definedName>
    <definedName name="Limit" localSheetId="24">Sourcing_Custom_Fields!#REF!</definedName>
    <definedName name="Limit" localSheetId="21">#REF!</definedName>
    <definedName name="Limit" localSheetId="26">SPM_Custom_Fields!#REF!</definedName>
    <definedName name="Limit">#REF!</definedName>
    <definedName name="No_Limit" localSheetId="25">Contracts_Custom_Fields!#REF!</definedName>
    <definedName name="No_Limit" localSheetId="33">Form_Line_Item_Fields!#REF!</definedName>
    <definedName name="No_Limit" localSheetId="38">Savings_Alloc_Custom_Fields!#REF!</definedName>
    <definedName name="No_Limit" localSheetId="36">#REF!</definedName>
    <definedName name="No_Limit" localSheetId="24">Sourcing_Custom_Fields!#REF!</definedName>
    <definedName name="No_Limit" localSheetId="21">#REF!</definedName>
    <definedName name="No_Limit" localSheetId="26">SPM_Custom_Fields!#REF!</definedName>
    <definedName name="No_Limit">#REF!</definedName>
    <definedName name="Object">Data_Source!$D$2:$D$17</definedName>
    <definedName name="_xlnm.Print_Area" localSheetId="22">Available_Field_Types!$A$1:$G$20</definedName>
    <definedName name="_xlnm.Print_Area" localSheetId="25">Contracts_Custom_Fields!$B$2:$P$10</definedName>
    <definedName name="_xlnm.Print_Area" localSheetId="1">CRD_Instructions!$A$1:$B$26</definedName>
    <definedName name="_xlnm.Print_Area" localSheetId="31">Form_Available_Field_Types!$A$1:$G$68</definedName>
    <definedName name="_xlnm.Print_Area" localSheetId="32">Form_Custom_Fields!$B$1:$O$11</definedName>
    <definedName name="_xlnm.Print_Area" localSheetId="30">Form_Instructions!$A$1:$B$40</definedName>
    <definedName name="_xlnm.Print_Area" localSheetId="33">Form_Line_Item_Fields!$B$1:$N$11</definedName>
    <definedName name="_xlnm.Print_Area" localSheetId="38">Savings_Alloc_Custom_Fields!$B$1:$L$9</definedName>
    <definedName name="_xlnm.Print_Area" localSheetId="35">Savings_Available_Field_Types!$A$1:$G$40</definedName>
    <definedName name="_xlnm.Print_Area" localSheetId="37">Savings_Details_Custom_Fields!$B$1:$L$9</definedName>
    <definedName name="_xlnm.Print_Area" localSheetId="34">Savings_Instructions!$A$1:$B$26</definedName>
    <definedName name="_xlnm.Print_Area" localSheetId="39">Savings_Layout!$A$1:$B$46</definedName>
    <definedName name="_xlnm.Print_Area" localSheetId="24">Sourcing_Custom_Fields!$B$2:$O$10</definedName>
    <definedName name="_xlnm.Print_Area" localSheetId="21">Sourcing_Instructions!$A$1:$B$35</definedName>
    <definedName name="_xlnm.Print_Area" localSheetId="26">SPM_Custom_Fields!$B$2:$P$10</definedName>
    <definedName name="Priority">Data_Source!$A$2:$A$4</definedName>
    <definedName name="Realm">Data_Source!$E$2:$E$4</definedName>
    <definedName name="Report" localSheetId="25">Contracts_Custom_Fields!#REF!</definedName>
    <definedName name="Report" localSheetId="33">Form_Line_Item_Fields!#REF!</definedName>
    <definedName name="Report" localSheetId="38">Savings_Alloc_Custom_Fields!#REF!</definedName>
    <definedName name="Report" localSheetId="36">#REF!</definedName>
    <definedName name="Report" localSheetId="24">Sourcing_Custom_Fields!#REF!</definedName>
    <definedName name="Report" localSheetId="21">#REF!</definedName>
    <definedName name="Report" localSheetId="26">SPM_Custom_Fields!#REF!</definedName>
    <definedName name="Report">#REF!</definedName>
    <definedName name="Report_Published_Forms_Only" localSheetId="25">Contracts_Custom_Fields!#REF!</definedName>
    <definedName name="Report_Published_Forms_Only" localSheetId="33">Form_Line_Item_Fields!#REF!</definedName>
    <definedName name="Report_Published_Forms_Only" localSheetId="38">Savings_Alloc_Custom_Fields!#REF!</definedName>
    <definedName name="Report_Published_Forms_Only" localSheetId="36">#REF!</definedName>
    <definedName name="Report_Published_Forms_Only" localSheetId="24">Sourcing_Custom_Fields!#REF!</definedName>
    <definedName name="Report_Published_Forms_Only" localSheetId="21">#REF!</definedName>
    <definedName name="Report_Published_Forms_Only" localSheetId="26">SPM_Custom_Fields!#REF!</definedName>
    <definedName name="Report_Published_Forms_Only">#REF!</definedName>
    <definedName name="Status">Data_Source!$B$2:$B$9</definedName>
    <definedName name="Type">Data_Source!$C$2:$C$7</definedName>
    <definedName name="Z_628B4BAD_D966_4EB5_96CF_C22899ECC06B_.wvu.FilterData" localSheetId="36" hidden="1">Savings_Standard_Fields!$B$3:$F$3</definedName>
    <definedName name="Z_628B4BAD_D966_4EB5_96CF_C22899ECC06B_.wvu.FilterData" localSheetId="23" hidden="1">Standard_Header_Fields!$B$3:$I$3</definedName>
    <definedName name="Z_84CFAA53_2995_4C9B_B45B_F9168CAC0A9E_.wvu.FilterData" localSheetId="36" hidden="1">Savings_Standard_Fields!$B$3:$F$3</definedName>
    <definedName name="Z_84CFAA53_2995_4C9B_B45B_F9168CAC0A9E_.wvu.FilterData" localSheetId="23" hidden="1">Standard_Header_Fields!$B$3:$I$3</definedName>
    <definedName name="Z_C131A73C_89D8_4D3B_A69C_45BC4A08A6D7_.wvu.FilterData" localSheetId="36" hidden="1">Savings_Standard_Fields!$B$3:$F$3</definedName>
    <definedName name="Z_C131A73C_89D8_4D3B_A69C_45BC4A08A6D7_.wvu.FilterData" localSheetId="23" hidden="1">Standard_Header_Fields!$B$3:$I$3</definedName>
    <definedName name="Z_EAE4C9C5_0008_4460_AA82_E944BCA9E992_.wvu.FilterData" localSheetId="36" hidden="1">Savings_Standard_Fields!$B$3:$F$3</definedName>
    <definedName name="Z_EAE4C9C5_0008_4460_AA82_E944BCA9E992_.wvu.FilterData" localSheetId="23" hidden="1">Standard_Header_Fields!$B$3:$I$3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2" l="1"/>
  <c r="O2" i="699" l="1"/>
  <c r="P2" i="698"/>
  <c r="M1" i="705"/>
  <c r="M1" i="704"/>
  <c r="G33" i="730"/>
  <c r="G31" i="730"/>
  <c r="C8" i="730"/>
  <c r="C7" i="730"/>
  <c r="C6" i="730"/>
  <c r="G33" i="729"/>
  <c r="G31" i="729"/>
  <c r="C8" i="729"/>
  <c r="C7" i="729"/>
  <c r="C6" i="729"/>
  <c r="G33" i="728"/>
  <c r="G31" i="728"/>
  <c r="C8" i="728"/>
  <c r="C7" i="728"/>
  <c r="C6" i="728"/>
  <c r="G33" i="727"/>
  <c r="G31" i="727"/>
  <c r="C8" i="727"/>
  <c r="C7" i="727"/>
  <c r="C6" i="727"/>
  <c r="G33" i="726"/>
  <c r="G31" i="726"/>
  <c r="C8" i="726"/>
  <c r="C7" i="726"/>
  <c r="C6" i="726"/>
  <c r="G33" i="725"/>
  <c r="G31" i="725"/>
  <c r="C8" i="725"/>
  <c r="C7" i="725"/>
  <c r="C6" i="725"/>
  <c r="G33" i="724"/>
  <c r="G31" i="724"/>
  <c r="C8" i="724"/>
  <c r="C7" i="724"/>
  <c r="C6" i="724"/>
  <c r="G33" i="723"/>
  <c r="G31" i="723"/>
  <c r="C8" i="723"/>
  <c r="C7" i="723"/>
  <c r="C6" i="723"/>
  <c r="G33" i="722"/>
  <c r="G31" i="722"/>
  <c r="C8" i="722"/>
  <c r="C7" i="722"/>
  <c r="C6" i="722"/>
  <c r="G33" i="721"/>
  <c r="G31" i="721"/>
  <c r="C8" i="721"/>
  <c r="C7" i="721"/>
  <c r="C6" i="721"/>
  <c r="G33" i="720"/>
  <c r="G31" i="720"/>
  <c r="C8" i="720"/>
  <c r="C7" i="720"/>
  <c r="C6" i="720"/>
  <c r="G33" i="719"/>
  <c r="G31" i="719"/>
  <c r="C8" i="719"/>
  <c r="C7" i="719"/>
  <c r="C6" i="719"/>
  <c r="G33" i="718"/>
  <c r="G31" i="718"/>
  <c r="C8" i="718"/>
  <c r="C7" i="718"/>
  <c r="C6" i="718"/>
  <c r="G33" i="717"/>
  <c r="G31" i="717"/>
  <c r="C8" i="717"/>
  <c r="C7" i="717"/>
  <c r="C6" i="717"/>
  <c r="G33" i="716"/>
  <c r="G31" i="716"/>
  <c r="C8" i="716"/>
  <c r="C7" i="716"/>
  <c r="C6" i="716"/>
  <c r="A4" i="689"/>
  <c r="Q1" i="685"/>
  <c r="R1" i="684"/>
  <c r="R1" i="683"/>
  <c r="A21" i="689"/>
  <c r="A22" i="689"/>
  <c r="A20" i="689"/>
  <c r="A19" i="689"/>
  <c r="A18" i="689"/>
  <c r="A17" i="689"/>
  <c r="A15" i="689"/>
  <c r="A14" i="689"/>
  <c r="A13" i="689"/>
  <c r="A12" i="689"/>
  <c r="A11" i="689"/>
  <c r="A10" i="689"/>
  <c r="A7" i="689"/>
  <c r="A9" i="689"/>
  <c r="A16" i="689"/>
  <c r="A6" i="689"/>
  <c r="A5" i="689"/>
  <c r="A3" i="689"/>
  <c r="A2" i="689"/>
  <c r="A8" i="689"/>
  <c r="D13" i="2"/>
  <c r="D5" i="5"/>
  <c r="C17" i="5"/>
  <c r="D8" i="2"/>
  <c r="D10" i="2"/>
  <c r="B14" i="2"/>
  <c r="D11" i="5"/>
  <c r="H7" i="2"/>
  <c r="H19" i="2"/>
  <c r="C16" i="5"/>
  <c r="I7" i="2"/>
  <c r="B19" i="2"/>
  <c r="D21" i="2"/>
  <c r="B6" i="5"/>
  <c r="B13" i="2"/>
  <c r="D7" i="2"/>
  <c r="C14" i="5"/>
  <c r="B10" i="5"/>
  <c r="B9" i="2"/>
  <c r="B21" i="2"/>
  <c r="H21" i="2"/>
  <c r="B16" i="2"/>
  <c r="C19" i="5"/>
  <c r="H16" i="2"/>
  <c r="B12" i="5"/>
  <c r="D15" i="5"/>
  <c r="D7" i="5"/>
  <c r="D9" i="2"/>
  <c r="D19" i="2"/>
  <c r="D16" i="2"/>
  <c r="I15" i="2"/>
  <c r="H20" i="2"/>
  <c r="H8" i="2"/>
  <c r="B8" i="2"/>
  <c r="I14" i="2"/>
  <c r="D18" i="5"/>
  <c r="I19" i="2"/>
  <c r="H18" i="2"/>
  <c r="D12" i="2"/>
  <c r="B8" i="5"/>
  <c r="H17" i="2"/>
  <c r="D14" i="5"/>
  <c r="B18" i="2"/>
  <c r="B7" i="2"/>
  <c r="D20" i="2"/>
  <c r="D6" i="5"/>
  <c r="D17" i="5"/>
  <c r="I11" i="2"/>
  <c r="I12" i="2"/>
  <c r="B16" i="5"/>
  <c r="I17" i="2"/>
  <c r="B9" i="5"/>
  <c r="D15" i="2"/>
  <c r="D10" i="5"/>
  <c r="D13" i="5"/>
  <c r="I10" i="2"/>
  <c r="H13" i="2"/>
  <c r="B15" i="2"/>
  <c r="I9" i="2"/>
  <c r="B18" i="5"/>
  <c r="D11" i="2"/>
  <c r="I20" i="2"/>
  <c r="B15" i="5"/>
  <c r="I8" i="2"/>
  <c r="I21" i="2"/>
  <c r="D14" i="2"/>
  <c r="C6" i="5"/>
  <c r="H14" i="2"/>
  <c r="D16" i="5"/>
  <c r="C12" i="5"/>
  <c r="B11" i="5"/>
  <c r="I18" i="2"/>
  <c r="B19" i="5"/>
  <c r="C7" i="5"/>
  <c r="C8" i="5"/>
  <c r="B20" i="2"/>
  <c r="B5" i="5"/>
  <c r="H15" i="2"/>
  <c r="I13" i="2"/>
  <c r="C9" i="5"/>
  <c r="B7" i="5"/>
  <c r="H10" i="2"/>
  <c r="B12" i="2"/>
  <c r="C15" i="5"/>
  <c r="D19" i="5"/>
  <c r="B13" i="5"/>
  <c r="C5" i="5"/>
  <c r="D9" i="5"/>
  <c r="D17" i="2"/>
  <c r="D8" i="5"/>
  <c r="B17" i="5"/>
  <c r="D12" i="5"/>
  <c r="B11" i="2"/>
  <c r="C13" i="5"/>
  <c r="C18" i="5"/>
  <c r="B17" i="2"/>
  <c r="D18" i="2"/>
  <c r="H11" i="2"/>
  <c r="H9" i="2"/>
  <c r="I16" i="2"/>
  <c r="C11" i="5"/>
  <c r="B10" i="2"/>
  <c r="B14" i="5"/>
  <c r="C10" i="5"/>
  <c r="H12" i="2"/>
  <c r="H1" i="2" l="1"/>
  <c r="H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76" authorId="0" shapeId="0" xr:uid="{192B80D4-5811-4C1F-BA46-8AD97F488B58}">
      <text>
        <r>
          <rPr>
            <b/>
            <sz val="9"/>
            <color indexed="81"/>
            <rFont val="Tahoma"/>
            <family val="2"/>
          </rPr>
          <t>Corrected unbalanced quotes arround 
"drop shipment'.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 Abdullah Osman Ghani</author>
  </authors>
  <commentList>
    <comment ref="E3" authorId="0" shapeId="0" xr:uid="{776A3E57-D9C5-4D71-9E8B-40C24957EB83}">
      <text>
        <r>
          <rPr>
            <b/>
            <sz val="9"/>
            <color indexed="81"/>
            <rFont val="Tahoma"/>
            <family val="2"/>
          </rPr>
          <t>These options need to be enabled to make the Fields Editable.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Estevam, Thiago</author>
    <author>Englehart, Laura</author>
  </authors>
  <commentList>
    <comment ref="D4" authorId="0" shapeId="0" xr:uid="{EB08DA02-8CCA-49E4-8BEF-3EF52DFC488C}">
      <text>
        <r>
          <rPr>
            <sz val="9"/>
            <color indexed="81"/>
            <rFont val="Tahoma"/>
            <family val="2"/>
          </rPr>
          <t xml:space="preserve">Please indicate whether this is a request for a new field or a request to modify an existing field.
</t>
        </r>
      </text>
    </comment>
    <comment ref="E4" authorId="0" shapeId="0" xr:uid="{BA13CF3E-ADD1-44B9-A692-8CA31F99744E}">
      <text>
        <r>
          <rPr>
            <sz val="9"/>
            <color indexed="81"/>
            <rFont val="Tahoma"/>
            <family val="2"/>
          </rPr>
          <t>This is required if requesting a modification. Please explain the modifications needed. Columns G through Q do not need to be filled out.</t>
        </r>
      </text>
    </comment>
    <comment ref="G4" authorId="1" shapeId="0" xr:uid="{1B324333-569E-4EC8-8A8E-054F82306C34}">
      <text>
        <r>
          <rPr>
            <sz val="10"/>
            <color indexed="81"/>
            <rFont val="Arial"/>
            <family val="2"/>
          </rPr>
          <t>Please refer to the Available Field Types tab for definitions.</t>
        </r>
      </text>
    </comment>
    <comment ref="H4" authorId="1" shapeId="0" xr:uid="{09ADC445-4CEF-4346-9D97-C81CE1913715}">
      <text>
        <r>
          <rPr>
            <sz val="10"/>
            <color indexed="81"/>
            <rFont val="Arial"/>
            <family val="2"/>
          </rPr>
          <t>This is an optional feature that allows you to provide a field description for users to review when completing the header fields.</t>
        </r>
      </text>
    </comment>
    <comment ref="K4" authorId="1" shapeId="0" xr:uid="{EF5D642E-436D-42D0-B755-D739B28D0319}">
      <text>
        <r>
          <rPr>
            <sz val="10"/>
            <color indexed="81"/>
            <rFont val="Arial"/>
            <family val="2"/>
          </rPr>
          <t>Please indicate if the field will be required or optional. If Required, a user must enter a value into the form for that particular field.</t>
        </r>
      </text>
    </comment>
    <comment ref="M4" authorId="2" shapeId="0" xr:uid="{72E123C6-DBA0-4CE9-856E-96BF68A6552E}">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N4" authorId="2" shapeId="0" xr:uid="{F66B46D5-906F-4904-A044-72E07E2FEE41}">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O4" authorId="3" shapeId="0" xr:uid="{D2D31C04-082A-4F96-A379-8CD47703B684}">
      <text>
        <r>
          <rPr>
            <sz val="9"/>
            <color indexed="81"/>
            <rFont val="Tahoma"/>
            <family val="2"/>
          </rPr>
          <t>Fields are visible in all screens by default. (Create/Details/Edit/Search)</t>
        </r>
      </text>
    </comment>
    <comment ref="P4" authorId="0" shapeId="0" xr:uid="{F3063955-320F-490B-8B49-F5204DEA2BC5}">
      <text>
        <r>
          <rPr>
            <sz val="9"/>
            <color indexed="81"/>
            <rFont val="Tahoma"/>
            <family val="2"/>
          </rPr>
          <t>This is an optional feature that allows the field value to copy over when creating a follow-on projects or subprojects.</t>
        </r>
      </text>
    </comment>
    <comment ref="Q4" authorId="0" shapeId="0" xr:uid="{0977D794-84FB-43EA-B1F1-708D5328B0E6}">
      <text>
        <r>
          <rPr>
            <sz val="9"/>
            <color indexed="81"/>
            <rFont val="Tahoma"/>
            <family val="2"/>
          </rPr>
          <t xml:space="preserve">Please indicate where this field should appear within the existing field order.
</t>
        </r>
      </text>
    </comment>
    <comment ref="R4" authorId="4" shapeId="0" xr:uid="{D2AB9BA1-51CA-4C50-B3B5-FC2F7EFD11C7}">
      <text>
        <r>
          <rPr>
            <sz val="9"/>
            <color indexed="81"/>
            <rFont val="Tahoma"/>
            <family val="2"/>
          </rPr>
          <t>Translations can be provided for Header Field Name, Help Tip Text, and/or Picklist Values.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Englehart, Laura</author>
  </authors>
  <commentList>
    <comment ref="D4" authorId="0" shapeId="0" xr:uid="{BF7E853F-12A8-466A-B41F-6FBC9EA11828}">
      <text>
        <r>
          <rPr>
            <sz val="9"/>
            <color indexed="81"/>
            <rFont val="Tahoma"/>
            <family val="2"/>
          </rPr>
          <t xml:space="preserve">Please indicate whether this is a request for a new field or a request to modify an existing field.
</t>
        </r>
      </text>
    </comment>
    <comment ref="E4" authorId="0" shapeId="0" xr:uid="{C850B2CD-0172-42A6-ABB3-F8D43D545103}">
      <text>
        <r>
          <rPr>
            <sz val="9"/>
            <color indexed="81"/>
            <rFont val="Tahoma"/>
            <family val="2"/>
          </rPr>
          <t>This is required if requesting a modification. Please explain the modifications needed. Columns G through R do not need to be filled out.</t>
        </r>
      </text>
    </comment>
    <comment ref="G4" authorId="1" shapeId="0" xr:uid="{5AB8FF7E-64CF-4578-8F84-B01EA1348E03}">
      <text>
        <r>
          <rPr>
            <sz val="10"/>
            <color indexed="81"/>
            <rFont val="Arial"/>
            <family val="2"/>
          </rPr>
          <t>Please refer to the Available Field Types tab for definitions.</t>
        </r>
      </text>
    </comment>
    <comment ref="H4" authorId="1" shapeId="0" xr:uid="{BEB908F9-9D6B-4F42-A326-35D5A8E8BD66}">
      <text>
        <r>
          <rPr>
            <sz val="10"/>
            <color indexed="81"/>
            <rFont val="Arial"/>
            <family val="2"/>
          </rPr>
          <t>This is an optional feature that allows you to provide a field description for users to review when completing the header fields.</t>
        </r>
      </text>
    </comment>
    <comment ref="K4" authorId="1" shapeId="0" xr:uid="{51FA9B1F-30EE-4A0B-A870-56EA8EB04FE2}">
      <text>
        <r>
          <rPr>
            <sz val="10"/>
            <color indexed="81"/>
            <rFont val="Arial"/>
            <family val="2"/>
          </rPr>
          <t>Please indicate if the field will be required or optional. If Required, a user must enter a value into the form for that particular field.</t>
        </r>
      </text>
    </comment>
    <comment ref="M4" authorId="2" shapeId="0" xr:uid="{19712CAE-7124-4CD4-B293-B31270759AD2}">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N4" authorId="2" shapeId="0" xr:uid="{7437FD8A-B83D-443C-9E47-9E01C56B4B11}">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O4" authorId="3" shapeId="0" xr:uid="{365BE089-9C23-40F1-9448-0C01B33DEC3A}">
      <text>
        <r>
          <rPr>
            <b/>
            <sz val="9"/>
            <color indexed="81"/>
            <rFont val="Tahoma"/>
            <family val="2"/>
          </rPr>
          <t>Amendment:</t>
        </r>
        <r>
          <rPr>
            <sz val="9"/>
            <color indexed="81"/>
            <rFont val="Tahoma"/>
            <family val="2"/>
          </rPr>
          <t xml:space="preserve"> Allows you to change any part of the project.
</t>
        </r>
        <r>
          <rPr>
            <b/>
            <sz val="9"/>
            <color indexed="81"/>
            <rFont val="Tahoma"/>
            <family val="2"/>
          </rPr>
          <t>Administrative:</t>
        </r>
        <r>
          <rPr>
            <sz val="9"/>
            <color indexed="81"/>
            <rFont val="Tahoma"/>
            <family val="2"/>
          </rPr>
          <t xml:space="preserve"> Allows you to change non-contract details, such as adding a team member or uploading a supplemental document, or changing a description field.
</t>
        </r>
        <r>
          <rPr>
            <b/>
            <sz val="9"/>
            <color indexed="81"/>
            <rFont val="Tahoma"/>
            <family val="2"/>
          </rPr>
          <t>Renewal:</t>
        </r>
        <r>
          <rPr>
            <sz val="9"/>
            <color indexed="81"/>
            <rFont val="Tahoma"/>
            <family val="2"/>
          </rPr>
          <t xml:space="preserve"> Allows you to change the effective date, expiration date, and reminder settings.
</t>
        </r>
        <r>
          <rPr>
            <b/>
            <sz val="9"/>
            <color indexed="81"/>
            <rFont val="Tahoma"/>
            <family val="2"/>
          </rPr>
          <t>Termination:</t>
        </r>
        <r>
          <rPr>
            <sz val="9"/>
            <color indexed="81"/>
            <rFont val="Tahoma"/>
            <family val="2"/>
          </rPr>
          <t xml:space="preserve"> Allows you to change the expiration date and reminder settings. Use this amendment type to close a contract before its expiration date due to an adverse condition or disagreement.</t>
        </r>
      </text>
    </comment>
    <comment ref="P4" authorId="0" shapeId="0" xr:uid="{768188D5-315C-4391-A273-59859BC61FB8}">
      <text>
        <r>
          <rPr>
            <sz val="9"/>
            <color indexed="81"/>
            <rFont val="Tahoma"/>
            <family val="2"/>
          </rPr>
          <t>This is an optional feature that allows the field value to copy over when creating a follow-on projects, subprojects, or subagreements.</t>
        </r>
      </text>
    </comment>
    <comment ref="Q4" authorId="0" shapeId="0" xr:uid="{EB1CC297-5AF1-40C5-94C8-C44D31D670A8}">
      <text>
        <r>
          <rPr>
            <sz val="9"/>
            <color indexed="81"/>
            <rFont val="Tahoma"/>
            <family val="2"/>
          </rPr>
          <t>Please indicate where this field should appear within the existing field order.</t>
        </r>
      </text>
    </comment>
    <comment ref="R4" authorId="3" shapeId="0" xr:uid="{46AF3C23-258B-4D22-B9C7-1E491F2747F3}">
      <text>
        <r>
          <rPr>
            <sz val="9"/>
            <color indexed="81"/>
            <rFont val="Tahoma"/>
            <family val="2"/>
          </rPr>
          <t>Translations can be provided for Header Field Name, Help Tip Text, and/or Picklist Values.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Englehart, Laura</author>
  </authors>
  <commentList>
    <comment ref="D4" authorId="0" shapeId="0" xr:uid="{C01CF34C-8B84-468E-9080-D358EDC17576}">
      <text>
        <r>
          <rPr>
            <sz val="9"/>
            <color indexed="81"/>
            <rFont val="Tahoma"/>
            <family val="2"/>
          </rPr>
          <t xml:space="preserve">Please indicate whether this is a request for a new field or a request to modify an existing field.
</t>
        </r>
      </text>
    </comment>
    <comment ref="E4" authorId="0" shapeId="0" xr:uid="{C73AD9DE-C3F0-4C47-9947-37BD4877B7F3}">
      <text>
        <r>
          <rPr>
            <sz val="9"/>
            <color indexed="81"/>
            <rFont val="Tahoma"/>
            <family val="2"/>
          </rPr>
          <t>This is required if requesting a modification. Please explain the modifications needed. Columns G through Q do not need to be filled out.</t>
        </r>
      </text>
    </comment>
    <comment ref="G4" authorId="1" shapeId="0" xr:uid="{215D7F19-86B8-4A39-A993-2207E5F97B8D}">
      <text>
        <r>
          <rPr>
            <sz val="10"/>
            <color indexed="81"/>
            <rFont val="Arial"/>
            <family val="2"/>
          </rPr>
          <t>Please refer to the Available Field Types tab for definitions.</t>
        </r>
      </text>
    </comment>
    <comment ref="H4" authorId="1" shapeId="0" xr:uid="{61D149D9-B023-4506-8E45-726C72984D5A}">
      <text>
        <r>
          <rPr>
            <sz val="10"/>
            <color indexed="81"/>
            <rFont val="Arial"/>
            <family val="2"/>
          </rPr>
          <t>This is an optional feature that allows you to provide a field description for users to review when completing the header fields.</t>
        </r>
      </text>
    </comment>
    <comment ref="K4" authorId="1" shapeId="0" xr:uid="{21C8C737-2504-43CC-B69E-360DFA0EE7DE}">
      <text>
        <r>
          <rPr>
            <sz val="10"/>
            <color indexed="81"/>
            <rFont val="Arial"/>
            <family val="2"/>
          </rPr>
          <t>Please indicate if the field will be required or optional. If Required, a user must enter a value into the form for that particular field.</t>
        </r>
      </text>
    </comment>
    <comment ref="M4" authorId="2" shapeId="0" xr:uid="{45610C51-421E-4663-929D-A81556A7CFE0}">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N4" authorId="2" shapeId="0" xr:uid="{6B988036-BB2D-494C-9676-CEDEC8256587}">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O4" authorId="0" shapeId="0" xr:uid="{E037E13C-4864-4548-8C18-185276A052A2}">
      <text>
        <r>
          <rPr>
            <sz val="9"/>
            <color indexed="81"/>
            <rFont val="Tahoma"/>
            <family val="2"/>
          </rPr>
          <t>This is an optional feature that allows the field value to copy over when creating a follow-on projects or subprojects.</t>
        </r>
      </text>
    </comment>
    <comment ref="P4" authorId="0" shapeId="0" xr:uid="{5D47243E-3BF0-4CD1-8468-6A2F16FBED75}">
      <text>
        <r>
          <rPr>
            <sz val="9"/>
            <color indexed="81"/>
            <rFont val="Tahoma"/>
            <family val="2"/>
          </rPr>
          <t xml:space="preserve">Please indicate where this field should appear within the existing field order.
</t>
        </r>
      </text>
    </comment>
    <comment ref="Q4" authorId="3" shapeId="0" xr:uid="{755E83F9-545E-44E8-9B9B-B6270DB53B19}">
      <text>
        <r>
          <rPr>
            <sz val="9"/>
            <color indexed="81"/>
            <rFont val="Tahoma"/>
            <family val="2"/>
          </rPr>
          <t>Translations can be provided for Header Field Name, Help Tip Text, and/or Picklist Values.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s>
  <commentList>
    <comment ref="D5" authorId="0" shapeId="0" xr:uid="{9D2CF45A-855C-4C07-961A-4313FE1ADC93}">
      <text>
        <r>
          <rPr>
            <sz val="9"/>
            <color indexed="81"/>
            <rFont val="Tahoma"/>
            <family val="2"/>
          </rPr>
          <t>Please indicate whether this is a request for a new field or a request to modify an existing field.</t>
        </r>
      </text>
    </comment>
    <comment ref="E5" authorId="0" shapeId="0" xr:uid="{F9570E1E-D906-421E-9EEA-F10D76F178A0}">
      <text>
        <r>
          <rPr>
            <sz val="9"/>
            <color indexed="81"/>
            <rFont val="Tahoma"/>
            <family val="2"/>
          </rPr>
          <t>This is required if requesting a modification. Please explain the modifications needed. Columns G through O do not need to be filled out.</t>
        </r>
      </text>
    </comment>
    <comment ref="G5" authorId="1" shapeId="0" xr:uid="{A712E8FA-7D54-448E-AF14-3ED6C11834B5}">
      <text>
        <r>
          <rPr>
            <sz val="10"/>
            <color indexed="81"/>
            <rFont val="Arial"/>
            <family val="2"/>
          </rPr>
          <t>If this field has the same name and type as a field in the project that contains the form
instance, use the value from the project as the default value when the form is created.
This option makes it easier for users to understand what a form is for and helps them fill
them out.</t>
        </r>
      </text>
    </comment>
    <comment ref="H5" authorId="1" shapeId="0" xr:uid="{55D12203-7006-48D9-A9F4-73273F8E65C8}">
      <text>
        <r>
          <rPr>
            <sz val="10"/>
            <color indexed="81"/>
            <rFont val="Arial"/>
            <family val="2"/>
          </rPr>
          <t>Please refer to the Form_Available_Field_Types tab for definitions.</t>
        </r>
      </text>
    </comment>
    <comment ref="I5" authorId="1" shapeId="0" xr:uid="{DA0F18D8-0989-4710-999B-8062492C8259}">
      <text>
        <r>
          <rPr>
            <sz val="10"/>
            <color indexed="81"/>
            <rFont val="Arial"/>
            <family val="2"/>
          </rPr>
          <t>This is an optional feature that allows you to provide a field description for users to review when completing the header fields.</t>
        </r>
      </text>
    </comment>
    <comment ref="J5" authorId="1" shapeId="0" xr:uid="{4385C2FB-B46F-4DA6-B00F-4BDC0C5FF657}">
      <text>
        <r>
          <rPr>
            <sz val="10"/>
            <color indexed="81"/>
            <rFont val="Arial"/>
            <family val="2"/>
          </rPr>
          <t>Please indicate if the field will be required or optional. If Required, a user must enter a value into the form for that particular field.</t>
        </r>
      </text>
    </comment>
    <comment ref="K5" authorId="2" shapeId="0" xr:uid="{D2C493AE-16DE-4BBA-BF64-A96F3B6DCFC3}">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L5" authorId="2" shapeId="0" xr:uid="{4E427CDC-E40D-4F57-B03A-88E29D7B3478}">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M5" authorId="1" shapeId="0" xr:uid="{0C73DB3C-264A-4710-864A-9B59A607318A}">
      <text>
        <r>
          <rPr>
            <b/>
            <sz val="10"/>
            <color indexed="81"/>
            <rFont val="Arial"/>
            <family val="2"/>
          </rPr>
          <t>Normal Fields</t>
        </r>
        <r>
          <rPr>
            <sz val="10"/>
            <color indexed="81"/>
            <rFont val="Arial"/>
            <family val="2"/>
          </rPr>
          <t xml:space="preserve"> are populated by the user.
</t>
        </r>
        <r>
          <rPr>
            <b/>
            <sz val="10"/>
            <color indexed="81"/>
            <rFont val="Arial"/>
            <family val="2"/>
          </rPr>
          <t>Computed fields</t>
        </r>
        <r>
          <rPr>
            <sz val="10"/>
            <color indexed="81"/>
            <rFont val="Arial"/>
            <family val="2"/>
          </rPr>
          <t xml:space="preserve"> are automatically calculated based upon user inputs into normal fields.
Example:
If you have a "Price per unit" normal field and a "Total Units" normal field, an automatically computed field could be Total Price=Price per unit *Total Unit</t>
        </r>
      </text>
    </comment>
    <comment ref="N5" authorId="1" shapeId="0" xr:uid="{B5AA606C-63D1-44E5-84EE-BC5310CA43B8}">
      <text>
        <r>
          <rPr>
            <sz val="10"/>
            <color indexed="81"/>
            <rFont val="Arial"/>
            <family val="2"/>
          </rPr>
          <t>Please provide the mathematical formula that will be used to calculate the value of this field.  
(ONLY APPLIES TO COMPUTED FIELDS)
Example:
If you have a "Price per unit" field and a "Total Units" field, an automatically computed field could be Total Price=Price per unit *Total Units</t>
        </r>
      </text>
    </comment>
    <comment ref="O5" authorId="1" shapeId="0" xr:uid="{81499E36-CDA6-4563-A1F9-D3909B11C9C4}">
      <text>
        <r>
          <rPr>
            <sz val="10"/>
            <color indexed="81"/>
            <rFont val="Arial"/>
            <family val="2"/>
          </rPr>
          <t>Please specify where this field should be placed within the existing field order.
Example:
Place this field between "Baseline Spend" and "Target Savings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s>
  <commentList>
    <comment ref="D5" authorId="0" shapeId="0" xr:uid="{04827107-976C-4387-9C1E-B235A885F3F1}">
      <text>
        <r>
          <rPr>
            <sz val="9"/>
            <color indexed="81"/>
            <rFont val="Tahoma"/>
            <family val="2"/>
          </rPr>
          <t>Please indicate whether this is a request for a new field or a request to modify an existing field.</t>
        </r>
      </text>
    </comment>
    <comment ref="E5" authorId="0" shapeId="0" xr:uid="{241876EC-8A08-4E30-88B1-B82B87219564}">
      <text>
        <r>
          <rPr>
            <sz val="9"/>
            <color indexed="81"/>
            <rFont val="Tahoma"/>
            <family val="2"/>
          </rPr>
          <t>This is required if requesting a modification. Please explain the modifications needed. Columns G through N do not need to be filled out.</t>
        </r>
      </text>
    </comment>
    <comment ref="G5" authorId="1" shapeId="0" xr:uid="{8030E07B-C429-4080-AF81-252B55B74D3F}">
      <text>
        <r>
          <rPr>
            <sz val="10"/>
            <color indexed="81"/>
            <rFont val="Arial"/>
            <family val="2"/>
          </rPr>
          <t>Please refer to the Form_Available_Field_Types tab for definitions.</t>
        </r>
      </text>
    </comment>
    <comment ref="H5" authorId="1" shapeId="0" xr:uid="{232B1CFA-9BC7-4B99-A3D6-3639D63AE6FE}">
      <text>
        <r>
          <rPr>
            <sz val="10"/>
            <color indexed="81"/>
            <rFont val="Arial"/>
            <family val="2"/>
          </rPr>
          <t>This is an optional feature that allows you to provide a field description for users to review when completing the header fields.</t>
        </r>
      </text>
    </comment>
    <comment ref="I5" authorId="1" shapeId="0" xr:uid="{3B159D38-8B24-463D-A5F5-9F3240859FF0}">
      <text>
        <r>
          <rPr>
            <sz val="10"/>
            <color indexed="81"/>
            <rFont val="Arial"/>
            <family val="2"/>
          </rPr>
          <t>Please indicate if the field will be required or optional. If Required, a user must enter a value into the form for that particular field.</t>
        </r>
      </text>
    </comment>
    <comment ref="J5" authorId="2" shapeId="0" xr:uid="{DFF007DF-C7A4-45F2-85AE-288B09029D1C}">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K5" authorId="2" shapeId="0" xr:uid="{3F4FA547-47D2-4569-8BD5-5923E8DBE0C0}">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L5" authorId="1" shapeId="0" xr:uid="{184F5F9E-4956-4F62-B7D1-35F75F2E94CA}">
      <text>
        <r>
          <rPr>
            <b/>
            <sz val="10"/>
            <color indexed="81"/>
            <rFont val="Arial"/>
            <family val="2"/>
          </rPr>
          <t>Normal Fields</t>
        </r>
        <r>
          <rPr>
            <sz val="10"/>
            <color indexed="81"/>
            <rFont val="Arial"/>
            <family val="2"/>
          </rPr>
          <t xml:space="preserve"> are populated by the user.
</t>
        </r>
        <r>
          <rPr>
            <b/>
            <sz val="10"/>
            <color indexed="81"/>
            <rFont val="Arial"/>
            <family val="2"/>
          </rPr>
          <t>Computed fields</t>
        </r>
        <r>
          <rPr>
            <sz val="10"/>
            <color indexed="81"/>
            <rFont val="Arial"/>
            <family val="2"/>
          </rPr>
          <t xml:space="preserve"> are automatically calculated based upon user inputs into normal fields.
Example:
If you have a "Price per unit" normal field and a "Total Units" normal field, an automatically computed field could be Total Price=Price per unit *Total Unit</t>
        </r>
      </text>
    </comment>
    <comment ref="M5" authorId="1" shapeId="0" xr:uid="{819692E4-E77C-4A66-9B15-2E6BCF8E5D63}">
      <text>
        <r>
          <rPr>
            <sz val="10"/>
            <color indexed="81"/>
            <rFont val="Arial"/>
            <family val="2"/>
          </rPr>
          <t>Please provide the mathematical formula that will be used to calculate the value of this field.  
(ONLY APPLIES TO COMPUTED FIELDS)
Example:
If you have a "Price per unit" field and a "Total Units" field, an automatically computed field could be Total Price=Price per unit *Total Units</t>
        </r>
      </text>
    </comment>
    <comment ref="N5" authorId="1" shapeId="0" xr:uid="{EB823010-3D0C-4521-9E67-00BBD8C2996B}">
      <text>
        <r>
          <rPr>
            <sz val="10"/>
            <color indexed="81"/>
            <rFont val="Arial"/>
            <family val="2"/>
          </rPr>
          <t>Please specify where this field should be placed within the existing field order.
Example:
Place this field between "Baseline Spend" and "Target Savings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Englehart, Laura</author>
  </authors>
  <commentList>
    <comment ref="D3" authorId="0" shapeId="0" xr:uid="{F6CFB6A8-CA32-4739-8AA5-6F637F9EB419}">
      <text>
        <r>
          <rPr>
            <sz val="9"/>
            <color indexed="81"/>
            <rFont val="Tahoma"/>
            <family val="2"/>
          </rPr>
          <t xml:space="preserve">Please indicate whether this is a request for a new field or a request to modify an existing field.
</t>
        </r>
      </text>
    </comment>
    <comment ref="E3" authorId="0" shapeId="0" xr:uid="{795ED631-4F7A-490A-BA91-A984A69429DD}">
      <text>
        <r>
          <rPr>
            <sz val="9"/>
            <color indexed="81"/>
            <rFont val="Tahoma"/>
            <family val="2"/>
          </rPr>
          <t>This is required if requesting a modification. Please explain the modifications needed. Columns G through M do not need to be filled out.</t>
        </r>
      </text>
    </comment>
    <comment ref="G3" authorId="1" shapeId="0" xr:uid="{893760C2-AFC9-404E-93C1-BF7ED0A7E4DE}">
      <text>
        <r>
          <rPr>
            <sz val="10"/>
            <color indexed="81"/>
            <rFont val="Arial"/>
            <family val="2"/>
          </rPr>
          <t>Please refer to the Available Field Types tab for definitions.</t>
        </r>
      </text>
    </comment>
    <comment ref="H3" authorId="1" shapeId="0" xr:uid="{DAB10E9B-FCAD-4BD3-8454-E79D6730E372}">
      <text>
        <r>
          <rPr>
            <sz val="10"/>
            <color indexed="81"/>
            <rFont val="Arial"/>
            <family val="2"/>
          </rPr>
          <t>This is an optional feature that allows you to provide a field description for users to review when completing the header fields.</t>
        </r>
      </text>
    </comment>
    <comment ref="I3" authorId="1" shapeId="0" xr:uid="{76EB1ED1-7097-41DC-94DA-C34BD12B7027}">
      <text>
        <r>
          <rPr>
            <sz val="10"/>
            <color indexed="81"/>
            <rFont val="Arial"/>
            <family val="2"/>
          </rPr>
          <t>Please indicate if the field will be required or optional. If Required, a user must enter a value into the form for that particular field.</t>
        </r>
      </text>
    </comment>
    <comment ref="J3" authorId="2" shapeId="0" xr:uid="{26107595-440B-4B2A-8718-C93F2F6D9D4B}">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K3" authorId="1" shapeId="0" xr:uid="{9CF4A1B1-39B1-4161-9DFF-68C3C0FB40DA}">
      <text>
        <r>
          <rPr>
            <b/>
            <sz val="10"/>
            <color indexed="81"/>
            <rFont val="Arial"/>
            <family val="2"/>
          </rPr>
          <t>Normal Fields</t>
        </r>
        <r>
          <rPr>
            <sz val="10"/>
            <color indexed="81"/>
            <rFont val="Arial"/>
            <family val="2"/>
          </rPr>
          <t xml:space="preserve"> are populated by the user.
</t>
        </r>
        <r>
          <rPr>
            <b/>
            <sz val="10"/>
            <color indexed="81"/>
            <rFont val="Arial"/>
            <family val="2"/>
          </rPr>
          <t>Computed fields</t>
        </r>
        <r>
          <rPr>
            <sz val="10"/>
            <color indexed="81"/>
            <rFont val="Arial"/>
            <family val="2"/>
          </rPr>
          <t xml:space="preserve"> are automatically calculated based upon user inputs into normal fields.
Example:
If you have a "Price per unit" normal field and a "Total Units" normal field, an automatically computed field could be Total Price=Price per unit *Total Unit</t>
        </r>
      </text>
    </comment>
    <comment ref="L3" authorId="1" shapeId="0" xr:uid="{C62CDC39-A64E-484A-B224-E29C97390025}">
      <text>
        <r>
          <rPr>
            <sz val="10"/>
            <color indexed="81"/>
            <rFont val="Arial"/>
            <family val="2"/>
          </rPr>
          <t>Please provide the mathematical formula that will be used to calculate the value of this field.  
(ONLY APPLIES TO COMPUTED FIELDS)
Example:
If you have a "Price per unit" field and a "Total Units" field, an automatically computed field could be Total Price=Price per unit *Total Units</t>
        </r>
      </text>
    </comment>
    <comment ref="M3" authorId="3" shapeId="0" xr:uid="{607DF8FB-964D-469D-BE95-468EE1FB9B1B}">
      <text>
        <r>
          <rPr>
            <sz val="9"/>
            <color indexed="81"/>
            <rFont val="Tahoma"/>
            <family val="2"/>
          </rPr>
          <t>Translations can be provided for Header Field Name, Help Tip Text, and/or Picklist Values. If applicable, please provide the translations in the Sourcing_Translations tab.</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Englehart, Laura</author>
  </authors>
  <commentList>
    <comment ref="D3" authorId="0" shapeId="0" xr:uid="{1DC3A586-3DD6-48C9-8FCB-E3E496E42620}">
      <text>
        <r>
          <rPr>
            <sz val="9"/>
            <color indexed="81"/>
            <rFont val="Tahoma"/>
            <family val="2"/>
          </rPr>
          <t xml:space="preserve">Please indicate whether this is a request for a new field or a request to modify an existing field.
</t>
        </r>
      </text>
    </comment>
    <comment ref="E3" authorId="0" shapeId="0" xr:uid="{344F40C3-6297-434F-B5EF-CD6ADA4F7500}">
      <text>
        <r>
          <rPr>
            <sz val="9"/>
            <color indexed="81"/>
            <rFont val="Tahoma"/>
            <family val="2"/>
          </rPr>
          <t>This is required if requesting a modification. Please explain the modifications needed. Columns G through M do not need to be filled out.</t>
        </r>
      </text>
    </comment>
    <comment ref="G3" authorId="1" shapeId="0" xr:uid="{40FC6921-07C0-4FD0-A631-CD3FAF4F5E73}">
      <text>
        <r>
          <rPr>
            <sz val="10"/>
            <color indexed="81"/>
            <rFont val="Arial"/>
            <family val="2"/>
          </rPr>
          <t>Please refer to the Available Field Types tab for definitions.</t>
        </r>
      </text>
    </comment>
    <comment ref="H3" authorId="1" shapeId="0" xr:uid="{839D2F19-1A47-482C-A16B-0A32C4D36550}">
      <text>
        <r>
          <rPr>
            <sz val="10"/>
            <color indexed="81"/>
            <rFont val="Arial"/>
            <family val="2"/>
          </rPr>
          <t>This is an optional feature that allows you to provide a field description for users to review when completing the header fields.</t>
        </r>
      </text>
    </comment>
    <comment ref="I3" authorId="1" shapeId="0" xr:uid="{EDF9F440-E9A0-4073-82B1-F417458C70A3}">
      <text>
        <r>
          <rPr>
            <sz val="10"/>
            <color indexed="81"/>
            <rFont val="Arial"/>
            <family val="2"/>
          </rPr>
          <t>Please indicate if the field will be required or optional. If Required, a user must enter a value into the form for that particular field.</t>
        </r>
      </text>
    </comment>
    <comment ref="J3" authorId="2" shapeId="0" xr:uid="{E6829A4D-75D9-4F7D-9486-68D78C805178}">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K3" authorId="1" shapeId="0" xr:uid="{A66A1EBF-12B6-438F-8F05-73A98E278E96}">
      <text>
        <r>
          <rPr>
            <b/>
            <sz val="10"/>
            <color indexed="81"/>
            <rFont val="Arial"/>
            <family val="2"/>
          </rPr>
          <t>Normal Fields</t>
        </r>
        <r>
          <rPr>
            <sz val="10"/>
            <color indexed="81"/>
            <rFont val="Arial"/>
            <family val="2"/>
          </rPr>
          <t xml:space="preserve"> are populated by the user.
</t>
        </r>
        <r>
          <rPr>
            <b/>
            <sz val="10"/>
            <color indexed="81"/>
            <rFont val="Arial"/>
            <family val="2"/>
          </rPr>
          <t>Computed fields</t>
        </r>
        <r>
          <rPr>
            <sz val="10"/>
            <color indexed="81"/>
            <rFont val="Arial"/>
            <family val="2"/>
          </rPr>
          <t xml:space="preserve"> are automatically calculated based upon user inputs into normal fields.
Example:
If you have a "Price per unit" normal field and a "Total Units" normal field, an automatically computed field could be Total Price=Price per unit *Total Unit</t>
        </r>
      </text>
    </comment>
    <comment ref="L3" authorId="1" shapeId="0" xr:uid="{3549827B-05BC-4C9A-B973-3ADE60776C90}">
      <text>
        <r>
          <rPr>
            <sz val="10"/>
            <color indexed="81"/>
            <rFont val="Arial"/>
            <family val="2"/>
          </rPr>
          <t>Please provide the mathematical formula that will be used to calculate the value of this field.  
(ONLY APPLIES TO COMPUTED FIELDS)
Example:
If you have a "Price per unit" field and a "Total Units" field, an automatically computed field could be Total Price=Price per unit *Total Units</t>
        </r>
      </text>
    </comment>
    <comment ref="M3" authorId="3" shapeId="0" xr:uid="{F018DC39-9EF7-4446-BFF8-BFCFA0397DA6}">
      <text>
        <r>
          <rPr>
            <sz val="9"/>
            <color indexed="81"/>
            <rFont val="Tahoma"/>
            <family val="2"/>
          </rPr>
          <t>Translations can be provided for Header Field Name, Help Tip Text, and/or Picklist Values. If applicable, please provide the translations in the Sourcing_Translations tab.</t>
        </r>
      </text>
    </comment>
  </commentList>
</comments>
</file>

<file path=xl/sharedStrings.xml><?xml version="1.0" encoding="utf-8"?>
<sst xmlns="http://schemas.openxmlformats.org/spreadsheetml/2006/main" count="2593" uniqueCount="774">
  <si>
    <t>Priority</t>
  </si>
  <si>
    <t>Customer:</t>
  </si>
  <si>
    <t>Product:</t>
  </si>
  <si>
    <t>Status</t>
  </si>
  <si>
    <t>Comments</t>
  </si>
  <si>
    <t>CRD-01</t>
  </si>
  <si>
    <t>CRD No.:</t>
  </si>
  <si>
    <t>Type</t>
  </si>
  <si>
    <t>Screenshots, Wireframes</t>
  </si>
  <si>
    <t>Area(s) impacted:</t>
  </si>
  <si>
    <t>Changes in CSV files</t>
  </si>
  <si>
    <t>cus_</t>
  </si>
  <si>
    <t>Changes in WDSL</t>
  </si>
  <si>
    <t>Customization Requirement Description Document</t>
  </si>
  <si>
    <t>Customization Requirement Description Document Tracker</t>
  </si>
  <si>
    <t>Go to CRD Overview</t>
  </si>
  <si>
    <t>Interface Changes Overview</t>
  </si>
  <si>
    <t>Date</t>
  </si>
  <si>
    <t>Integer</t>
  </si>
  <si>
    <t>Text</t>
  </si>
  <si>
    <t>Decimal number</t>
  </si>
  <si>
    <t>Object</t>
  </si>
  <si>
    <t>Requisition</t>
  </si>
  <si>
    <t>Requisition Line Item</t>
  </si>
  <si>
    <t>Purchase Order</t>
  </si>
  <si>
    <t>Purchase Order Line Item</t>
  </si>
  <si>
    <t>Accounting</t>
  </si>
  <si>
    <t>Receipt</t>
  </si>
  <si>
    <t>Receipt Item</t>
  </si>
  <si>
    <t xml:space="preserve">Invoice </t>
  </si>
  <si>
    <t>Invoice Reconciliation</t>
  </si>
  <si>
    <t>User Profile</t>
  </si>
  <si>
    <t>Supplier</t>
  </si>
  <si>
    <t>Contract</t>
  </si>
  <si>
    <t>Contract Line item</t>
  </si>
  <si>
    <t>Invoice Line Item</t>
  </si>
  <si>
    <t>Invoice Reconciliation Line Item</t>
  </si>
  <si>
    <t>Implemented by:</t>
  </si>
  <si>
    <t>CRD-02</t>
  </si>
  <si>
    <t>CRD-03</t>
  </si>
  <si>
    <t>CRD-04</t>
  </si>
  <si>
    <t>CRD-05</t>
  </si>
  <si>
    <t>CRD-06</t>
  </si>
  <si>
    <t>CRD-07</t>
  </si>
  <si>
    <t>CRD-08</t>
  </si>
  <si>
    <t>CRD-09</t>
  </si>
  <si>
    <t>CRD-10</t>
  </si>
  <si>
    <t>CRD-11</t>
  </si>
  <si>
    <t>CRD-12</t>
  </si>
  <si>
    <t>CRD-13</t>
  </si>
  <si>
    <t>CRD-14</t>
  </si>
  <si>
    <t>CRD-15</t>
  </si>
  <si>
    <t>Technical name:</t>
  </si>
  <si>
    <t>Reportable:</t>
  </si>
  <si>
    <t>Default value:</t>
  </si>
  <si>
    <t>Editability condition:</t>
  </si>
  <si>
    <t>Visibility condition:</t>
  </si>
  <si>
    <t>Validity condition:</t>
  </si>
  <si>
    <t>Feasible</t>
  </si>
  <si>
    <t>Medium</t>
  </si>
  <si>
    <t>Low</t>
  </si>
  <si>
    <t>In Test</t>
  </si>
  <si>
    <t>&lt;Set manually&gt;</t>
  </si>
  <si>
    <t>Relation Entry Details</t>
  </si>
  <si>
    <t>High</t>
  </si>
  <si>
    <t>Validity error message (key):</t>
  </si>
  <si>
    <t>Show in:</t>
  </si>
  <si>
    <t>On demand deployment - Operational Procurement</t>
  </si>
  <si>
    <t>Tech lead area</t>
  </si>
  <si>
    <t>Technical description:</t>
  </si>
  <si>
    <t>Custom field details</t>
  </si>
  <si>
    <t>ERP exportable:</t>
  </si>
  <si>
    <t>AN field:</t>
  </si>
  <si>
    <t>AN extrinsic name:</t>
  </si>
  <si>
    <t>Other Requirements:</t>
  </si>
  <si>
    <t>Language</t>
  </si>
  <si>
    <t>Custom columns:</t>
  </si>
  <si>
    <t>Flex Master Data details</t>
  </si>
  <si>
    <t xml:space="preserve">Help tip (key): </t>
  </si>
  <si>
    <t>English</t>
  </si>
  <si>
    <t>Italian</t>
  </si>
  <si>
    <t>Russian</t>
  </si>
  <si>
    <t>German</t>
  </si>
  <si>
    <t>Swedish</t>
  </si>
  <si>
    <t>Turkish</t>
  </si>
  <si>
    <t>French</t>
  </si>
  <si>
    <t>Finnish</t>
  </si>
  <si>
    <t>Spanish</t>
  </si>
  <si>
    <t>Norwegian</t>
  </si>
  <si>
    <t>Polish</t>
  </si>
  <si>
    <t>Romanian</t>
  </si>
  <si>
    <t>Bulgarian</t>
  </si>
  <si>
    <t>Korean</t>
  </si>
  <si>
    <t>Traditional Chinese</t>
  </si>
  <si>
    <t>Japanese</t>
  </si>
  <si>
    <t>Croatian</t>
  </si>
  <si>
    <t>Simplified Chinese</t>
  </si>
  <si>
    <t>Brazilian Portuguese</t>
  </si>
  <si>
    <t>Danish</t>
  </si>
  <si>
    <t>Czech</t>
  </si>
  <si>
    <t>Hungarian</t>
  </si>
  <si>
    <t>Dutch</t>
  </si>
  <si>
    <t>Greek</t>
  </si>
  <si>
    <t>Realms affected</t>
  </si>
  <si>
    <t>Localized (translated):</t>
  </si>
  <si>
    <t>In Prod</t>
  </si>
  <si>
    <t>Cancelled but built</t>
  </si>
  <si>
    <t>Not feasible</t>
  </si>
  <si>
    <t>On hold</t>
  </si>
  <si>
    <t>AN extrinsics</t>
  </si>
  <si>
    <t>CRD no.</t>
  </si>
  <si>
    <t>CRD title</t>
  </si>
  <si>
    <t>Area(s) impacted</t>
  </si>
  <si>
    <t>Fields count</t>
  </si>
  <si>
    <t>F1</t>
  </si>
  <si>
    <t>Translations</t>
  </si>
  <si>
    <t>Key</t>
  </si>
  <si>
    <t>Label (key)*:</t>
  </si>
  <si>
    <t>Document type*:</t>
  </si>
  <si>
    <t>Type*:</t>
  </si>
  <si>
    <t>Title*:</t>
  </si>
  <si>
    <t>Submitted by*:</t>
  </si>
  <si>
    <t>Description of the requirement*:</t>
  </si>
  <si>
    <t>ERP importable:</t>
  </si>
  <si>
    <t>FMD Name*:</t>
  </si>
  <si>
    <t>Name*:</t>
  </si>
  <si>
    <t>Field to drive filtering*:</t>
  </si>
  <si>
    <t>Field to be filtered*:</t>
  </si>
  <si>
    <r>
      <t xml:space="preserve">* </t>
    </r>
    <r>
      <rPr>
        <sz val="9"/>
        <rFont val="Arial"/>
        <family val="2"/>
      </rPr>
      <t>Fields marked with start are mandatory to be set</t>
    </r>
  </si>
  <si>
    <t>Boolean</t>
  </si>
  <si>
    <r>
      <rPr>
        <b/>
        <sz val="10"/>
        <color theme="0"/>
        <rFont val="Arial"/>
        <family val="2"/>
      </rPr>
      <t xml:space="preserve">Languages
</t>
    </r>
    <r>
      <rPr>
        <sz val="9"/>
        <color theme="0"/>
        <rFont val="Arial"/>
        <family val="2"/>
      </rPr>
      <t>Hint: Add additional languages which are in scope in columns D and beyond.</t>
    </r>
  </si>
  <si>
    <t>Supported languages: 
Italian, Russian, German, Swedish, Turkish, French, Finnish, Spanish, Norwegian, Polish, Romanian, Bulgarian, Korean, Traditional Chinese, Japanese, Croatian, Simplified Chinese, Brazilian Portuguese, Danish, Czech, Hungarian, Dutch, Greek</t>
  </si>
  <si>
    <t>Introduction</t>
  </si>
  <si>
    <t>Structure of Form Data Collection Template</t>
  </si>
  <si>
    <t xml:space="preserve">The Header Field Data Collection Template is organized into easy-to-complete sections within an Excel Workbook. </t>
  </si>
  <si>
    <t>Instructions</t>
  </si>
  <si>
    <r>
      <t>Available Custom Fields:</t>
    </r>
    <r>
      <rPr>
        <sz val="10"/>
        <rFont val="Arial"/>
        <family val="2"/>
      </rPr>
      <t xml:space="preserve"> This tab includes a listing of the different types and definitions of the Custom Header Fields that can be created. This tab also shows you how many fields are available and reportable within your site for the solutions.
</t>
    </r>
    <r>
      <rPr>
        <b/>
        <sz val="10"/>
        <color rgb="FFFF0000"/>
        <rFont val="Arial"/>
        <family val="2"/>
      </rPr>
      <t>Note:</t>
    </r>
    <r>
      <rPr>
        <sz val="10"/>
        <rFont val="Arial"/>
        <family val="2"/>
      </rPr>
      <t xml:space="preserve"> This tab is for reference only and no changes should be made.</t>
    </r>
  </si>
  <si>
    <r>
      <t>Standard Header Fields:</t>
    </r>
    <r>
      <rPr>
        <sz val="10"/>
        <rFont val="Arial"/>
        <family val="2"/>
      </rPr>
      <t xml:space="preserve"> This is a listing of the Standard Header Fields that you will see within a given SAP Ariba Solution. This tab includes a description of each of the leading practices fields, as well as whether those fields are editable in any way. </t>
    </r>
  </si>
  <si>
    <r>
      <t>Sourcing Custom Fields:</t>
    </r>
    <r>
      <rPr>
        <sz val="10"/>
        <rFont val="Arial"/>
        <family val="2"/>
      </rPr>
      <t xml:space="preserve"> This tab should be used to submit your Sourcing custom field choices to your Deployment Lead.</t>
    </r>
  </si>
  <si>
    <r>
      <t>Contracts Fields:</t>
    </r>
    <r>
      <rPr>
        <sz val="10"/>
        <rFont val="Arial"/>
        <family val="2"/>
      </rPr>
      <t xml:space="preserve"> This tab should be used to submit your Contracts custom field choices to your Deployment Lead.</t>
    </r>
  </si>
  <si>
    <r>
      <t>SIPM Custom Fields:</t>
    </r>
    <r>
      <rPr>
        <sz val="10"/>
        <rFont val="Arial"/>
        <family val="2"/>
      </rPr>
      <t xml:space="preserve"> This tab should be used to submit your Supplier Performance Management custom field choices to your Deployment Lead.</t>
    </r>
  </si>
  <si>
    <r>
      <t>Picklist Values:</t>
    </r>
    <r>
      <rPr>
        <sz val="10"/>
        <rFont val="Arial"/>
        <family val="2"/>
      </rPr>
      <t xml:space="preserve"> This tab is used to collect the values for any field that will be created with a drop down list of choices. There is no limitation on the number of picklist options (enumerations) that you can have within a custom text field. Also, there is no limitation to how many selections you can make within a text multiple select field.</t>
    </r>
  </si>
  <si>
    <r>
      <t>Translations:</t>
    </r>
    <r>
      <rPr>
        <sz val="10"/>
        <rFont val="Arial"/>
        <family val="2"/>
      </rPr>
      <t xml:space="preserve"> This tab allows you to enter translations for any of your custom field labels, help tip text, and/or picklist values. To designate a translation, enter the field/help tip/picklist value in column C of the Translations tab then enter any corresponding translation (with the language for the translation indicated in the column header).</t>
    </r>
  </si>
  <si>
    <t>Directions</t>
  </si>
  <si>
    <r>
      <t xml:space="preserve">The Customer </t>
    </r>
    <r>
      <rPr>
        <u/>
        <sz val="10"/>
        <rFont val="Arial"/>
        <family val="2"/>
      </rPr>
      <t>must complete</t>
    </r>
    <r>
      <rPr>
        <sz val="10"/>
        <rFont val="Arial"/>
        <family val="2"/>
      </rPr>
      <t xml:space="preserve"> the relevant tabs of this workbook by including </t>
    </r>
    <r>
      <rPr>
        <u/>
        <sz val="10"/>
        <rFont val="Arial"/>
        <family val="2"/>
      </rPr>
      <t>complete data</t>
    </r>
    <r>
      <rPr>
        <sz val="10"/>
        <rFont val="Arial"/>
        <family val="2"/>
      </rPr>
      <t xml:space="preserve"> for the following fields within the Custom Fields tab(s):</t>
    </r>
  </si>
  <si>
    <r>
      <t>*</t>
    </r>
    <r>
      <rPr>
        <sz val="10"/>
        <rFont val="Arial"/>
        <family val="2"/>
      </rPr>
      <t xml:space="preserve"> Header Field Name</t>
    </r>
  </si>
  <si>
    <r>
      <t>*</t>
    </r>
    <r>
      <rPr>
        <sz val="10"/>
        <rFont val="Arial"/>
        <family val="2"/>
      </rPr>
      <t xml:space="preserve"> Type of Header Field</t>
    </r>
  </si>
  <si>
    <r>
      <t>*</t>
    </r>
    <r>
      <rPr>
        <sz val="10"/>
        <rFont val="Arial"/>
        <family val="2"/>
      </rPr>
      <t xml:space="preserve"> Reportable?</t>
    </r>
  </si>
  <si>
    <r>
      <t>*</t>
    </r>
    <r>
      <rPr>
        <sz val="10"/>
        <rFont val="Arial"/>
        <family val="2"/>
      </rPr>
      <t xml:space="preserve"> Required?</t>
    </r>
  </si>
  <si>
    <r>
      <t>*</t>
    </r>
    <r>
      <rPr>
        <sz val="10"/>
        <rFont val="Arial"/>
        <family val="2"/>
      </rPr>
      <t xml:space="preserve"> Searchable?</t>
    </r>
  </si>
  <si>
    <t>Condition Type</t>
  </si>
  <si>
    <t>Condition Expression</t>
  </si>
  <si>
    <r>
      <t xml:space="preserve">* </t>
    </r>
    <r>
      <rPr>
        <b/>
        <sz val="9"/>
        <color theme="1"/>
        <rFont val="Arial"/>
        <family val="2"/>
      </rPr>
      <t>This is a REQUIRED Data Field</t>
    </r>
  </si>
  <si>
    <t>© 2020-2023 SAP, All Rights Reserved. The contents of this document are confidential and proprietary information of SAP.</t>
  </si>
  <si>
    <t>Tracker Structure</t>
  </si>
  <si>
    <t xml:space="preserve">The CRD Template is organized into easy-to-complete sections within an Excel Workbook. </t>
  </si>
  <si>
    <r>
      <t>CRD Overview:</t>
    </r>
    <r>
      <rPr>
        <sz val="10"/>
        <rFont val="Arial"/>
        <family val="2"/>
      </rPr>
      <t xml:space="preserve"> This first sheet contains list of CRDs. Please set Customer and Product fields in CRD Overview header. These values are automatically set in headers of all specific CRDs then. This should be the only data that is updated. 
</t>
    </r>
    <r>
      <rPr>
        <b/>
        <sz val="10"/>
        <rFont val="Arial"/>
        <family val="2"/>
      </rPr>
      <t>Important: Keep column CRD No. always on first position (A), otherwise workbook references will be broken.</t>
    </r>
  </si>
  <si>
    <r>
      <t>CRD Tabs:</t>
    </r>
    <r>
      <rPr>
        <sz val="10"/>
        <rFont val="Arial"/>
        <family val="2"/>
      </rPr>
      <t xml:space="preserve"> CRD sheets are pre-built in the workbook, which are to be used for specifying the customzation that is needed. Cells marked with an * must be populated. Ech CRD sheets consists of the following:
Main Area: 
1. Header (black background) is locked and will auto populate from the CRD overview.
2.  Immediately below that is an area in grey where you will populate the Title of the requirement , the person requesting and submitting (this may be the same person)  and the description of the requirement.  Requirement Specification in words. Keep in mind that a single CRD should define a standalone customization so please do not put non-related requirements into one CRD. Try to keep CRDs modular. If there is no requirement to create new custom field, FMD or relation entries, specify the requirement fully in words here. If the requirement is to create a new custom field, FMD or relation entry definition, put just a brief description in this free text section and specify details in available additional tables.
3. Area(s)Impacted: Please check the are where you would like the customizaton completed. Multiple Selections are allowed.
4. Realm(s): Please add the realm(s) that these customizations are to be configured in (ie: test-01; prod-01)
5. Tech Lead Area: An Ariba tech lead will update this section.
6. Custom field, FMD and Relation Entry Details tables - These additional tables are relevant only if Custom field, FMD or Relation Entries are in scope. If yes, then it is required to use these tables to specify details. Otherwise, tables (columns) are expected to be hidden. If more custom fields need to be specified, unhide columns M - AA under which 4 additional tables are available. Use + symbols on the outline.
7. Screenshots can be placed within the sheets to assist with any customization. The section is to the right of the section above. </t>
    </r>
  </si>
  <si>
    <r>
      <t>Interface Changes:</t>
    </r>
    <r>
      <rPr>
        <sz val="10"/>
        <rFont val="Arial"/>
        <family val="2"/>
      </rPr>
      <t xml:space="preserve"> This sheet is available to provide summary of changes in AN extrinsics, Web Service and CSV Files interfaces and can be used optionally to provide this summary to customers. This may be helpful when building mapping of custom fields that are created on Ariba side. The sheet is not expected to be manually touched, all columns are locked and values come from specific CRD sheets.</t>
    </r>
  </si>
  <si>
    <r>
      <t>Data Source:</t>
    </r>
    <r>
      <rPr>
        <sz val="10"/>
        <rFont val="Arial"/>
        <family val="2"/>
      </rPr>
      <t xml:space="preserve"> Just a helper sheet where lists (enumerations) are defined. This sheet is not locked so lists can be updated if needed. Since name definitions are used in the workbook, keep in mind that name areas need to be extended when adding a value.</t>
    </r>
  </si>
  <si>
    <t>The Header Field Data Collection Template collects all relevant data and configuration options that are needed to create and modify header fields within the Customer's site.</t>
  </si>
  <si>
    <r>
      <t>*</t>
    </r>
    <r>
      <rPr>
        <sz val="10"/>
        <rFont val="Arial"/>
        <family val="2"/>
      </rPr>
      <t xml:space="preserve"> New Field or Modification?</t>
    </r>
  </si>
  <si>
    <t xml:space="preserve">   If Modification, please explain the changes</t>
  </si>
  <si>
    <t xml:space="preserve">   Help Tip Text </t>
  </si>
  <si>
    <t xml:space="preserve">   Default Value</t>
  </si>
  <si>
    <t xml:space="preserve">  Condition Type</t>
  </si>
  <si>
    <t xml:space="preserve">  Condition Expression</t>
  </si>
  <si>
    <t xml:space="preserve">  Syncs between Projects on Create?</t>
  </si>
  <si>
    <t xml:space="preserve">  Field Placement</t>
  </si>
  <si>
    <t xml:space="preserve">  Translations Provided?</t>
  </si>
  <si>
    <t>Custom Header Fields - Availability and Reportability</t>
  </si>
  <si>
    <t>Custom Field Types</t>
  </si>
  <si>
    <t>Definition</t>
  </si>
  <si>
    <t>Example</t>
  </si>
  <si>
    <t>Example in SAP Ariba's system</t>
  </si>
  <si>
    <t>Displays Yes and No radio buttons.</t>
  </si>
  <si>
    <t xml:space="preserve">Accepts a date. The date can be typed into the field or selected from a calendar. The date and time will be displayed to the user in their time zone. </t>
  </si>
  <si>
    <t>12/31/2020</t>
  </si>
  <si>
    <t>Date (Calendar)</t>
  </si>
  <si>
    <t xml:space="preserve">Accepts a date. The date can be typed into the field or selected from a calendar. A Calendar Date field stores a date and time with no time zone information. The date and time will be displayed the same for all users, regardless of their time zone. </t>
  </si>
  <si>
    <t>Decimal Number</t>
  </si>
  <si>
    <t>Accepts integers (whole numbers) or decimal numbers (fractions), such as 2 or 0.008.</t>
  </si>
  <si>
    <t>Accepts integers (whole numbers), such as 2 or 34567.</t>
  </si>
  <si>
    <t>Money</t>
  </si>
  <si>
    <r>
      <t xml:space="preserve">Accepts a decimal number that the system then treats as a currency value in calculations and conversions.
</t>
    </r>
    <r>
      <rPr>
        <b/>
        <sz val="10"/>
        <color rgb="FFFF0000"/>
        <rFont val="Calibri Light"/>
        <family val="2"/>
        <scheme val="major"/>
      </rPr>
      <t>Note</t>
    </r>
    <r>
      <rPr>
        <sz val="10"/>
        <rFont val="Calibri Light"/>
        <family val="2"/>
        <scheme val="major"/>
      </rPr>
      <t>: The system can perform currency conversions on values entered in Money fields.</t>
    </r>
  </si>
  <si>
    <t>$250,000 USD</t>
  </si>
  <si>
    <t>Percentage</t>
  </si>
  <si>
    <r>
      <t xml:space="preserve">Accepts integers (whole numbers) or decimal numbers (fractions) that are treated as percentages when used in calculations. For example, if users enter 25, the system uses 0.25 in calculations that use that value.
</t>
    </r>
    <r>
      <rPr>
        <b/>
        <sz val="10"/>
        <color rgb="FFFF0000"/>
        <rFont val="Calibri Light"/>
        <family val="2"/>
        <scheme val="major"/>
      </rPr>
      <t>Note</t>
    </r>
    <r>
      <rPr>
        <sz val="10"/>
        <rFont val="Calibri Light"/>
        <family val="2"/>
        <scheme val="major"/>
      </rPr>
      <t>: Percentage values can be greater that 100.</t>
    </r>
  </si>
  <si>
    <t>75.5%</t>
  </si>
  <si>
    <t>Free Text</t>
  </si>
  <si>
    <t>Accepts one line of free text up to 1,000 characters in length.</t>
  </si>
  <si>
    <t>Demo Contract Workspace 31-12-2020</t>
  </si>
  <si>
    <t>Multiline Text</t>
  </si>
  <si>
    <t>Accepts multiple lines of free text, up to 1,000 characters in length.</t>
  </si>
  <si>
    <t>Sourcing a vendor to provide janitorial services at our new office location in New York City.</t>
  </si>
  <si>
    <t>Text Single Select</t>
  </si>
  <si>
    <t>Displays an enumeration pick list where only one value can be selected.</t>
  </si>
  <si>
    <t>NET 30</t>
  </si>
  <si>
    <t>Text Multiple Select</t>
  </si>
  <si>
    <r>
      <t xml:space="preserve">Displays an enumeration pick list where multiple values can be selected.
</t>
    </r>
    <r>
      <rPr>
        <b/>
        <sz val="10"/>
        <color rgb="FFFF0000"/>
        <rFont val="Calibri Light"/>
        <family val="2"/>
        <scheme val="major"/>
      </rPr>
      <t>Note</t>
    </r>
    <r>
      <rPr>
        <sz val="10"/>
        <rFont val="Calibri Light"/>
        <family val="2"/>
        <scheme val="major"/>
      </rPr>
      <t>: Text Multiple Select fields do not support hierarchical data.</t>
    </r>
  </si>
  <si>
    <t>URL Link</t>
  </si>
  <si>
    <t>Accepts a URL address and displays a text hyperlink. The text displayed is the URL.</t>
  </si>
  <si>
    <t>www.ariba.com</t>
  </si>
  <si>
    <t>User Multiple Select</t>
  </si>
  <si>
    <r>
      <t xml:space="preserve">Select from the list of users that are loaded into your site.
</t>
    </r>
    <r>
      <rPr>
        <b/>
        <sz val="10"/>
        <color rgb="FFFF0000"/>
        <rFont val="Calibri Light"/>
        <family val="2"/>
        <scheme val="major"/>
      </rPr>
      <t>Note</t>
    </r>
    <r>
      <rPr>
        <sz val="10"/>
        <rFont val="Calibri Light"/>
        <family val="2"/>
        <scheme val="major"/>
      </rPr>
      <t>: If added as a Line Item Field, the field type is User Single Select.</t>
    </r>
  </si>
  <si>
    <t>Test Site User 2, Test Site User 3</t>
  </si>
  <si>
    <t>Flex Master Data Single Select</t>
  </si>
  <si>
    <r>
      <t xml:space="preserve">Flex master data is typically more complex than data stored in normal fields. For example, you would use an enumeration and a text field to store the names of hospitals. But, you would use flex master data to store the names of hospitals and attributes such as their addresses, phone numbers, and the name of the hospital administrator. When users select a hospital, they can click it to view the attribute data. The most common use for an FMD field is as an extended, dynamic picklist where the number of picks available exceeds what would be rational for a standard picklist (up to about 20 or 30). The reason for this is that the FMD field is searchable, user-maintained, and can literally accommodate tens of thousands of picks. 
An FMD field can act like a mini database. The selected value becomes a hyperlink that can open up a window displaying additional data fields (non-reportable). For Flex Master Data Single Select fields it is possible to make the additional data reportable by auto-populating separate, reportable custom fields that are bound to the FMD field.
</t>
    </r>
    <r>
      <rPr>
        <b/>
        <sz val="10"/>
        <color rgb="FFFF0000"/>
        <rFont val="Calibri Light"/>
        <family val="2"/>
        <scheme val="major"/>
      </rPr>
      <t>Note</t>
    </r>
    <r>
      <rPr>
        <sz val="10"/>
        <rFont val="Calibri Light"/>
        <family val="2"/>
        <scheme val="major"/>
      </rPr>
      <t>: When the FMD field acts as a mini-database, each separate, reportable custom field counts against your allotted number of custom fields for that solution.</t>
    </r>
  </si>
  <si>
    <t>Bon Secours</t>
  </si>
  <si>
    <t>Flex Master Data Multiple Select</t>
  </si>
  <si>
    <t>Flex master data is typically more complex than data stored in normal fields. For example, you would use an enumeration and a text field to store the names of hospitals. But, you would use flex master data to store the names of hospitals and attributes such as their addresses, phone numbers, and the name of the hospital administrator. When users select a hospital, they can click it to view the attribute data. The most common use for an FMD field is as an extended, dynamic picklist where the number of picks available exceeds what would be rational for a standard picklist (up to about 20 or 30). The reason for this is that the FMD field is searchable, user-maintained, and can literally accommodate tens of thousands of picks. 
An FMD field can act like a mini database. The selected value becomes a hyperlink that can open up a widow displaying additional data fields (non-reportable). For Flex Master Data Multiple Select fields it is not possible to make the additional data reportable.</t>
  </si>
  <si>
    <t>Bon Secours, Good Samaritan, El Camino</t>
  </si>
  <si>
    <t>SAP Ariba Solution</t>
  </si>
  <si>
    <t>Type of custom field</t>
  </si>
  <si>
    <t>Quantity Available</t>
  </si>
  <si>
    <t>SAP Ariba Sourcing</t>
  </si>
  <si>
    <t>Text / Multiline Text / URL Link</t>
  </si>
  <si>
    <t>User</t>
  </si>
  <si>
    <t>Flex Master Data (Single Select)</t>
  </si>
  <si>
    <t>Flex Master Data (Multiple Select)</t>
  </si>
  <si>
    <t>SAP Ariba Contracts
Procurement Contract Workspace</t>
  </si>
  <si>
    <t>SAP Ariba Contracts
Procurement Contract Request</t>
  </si>
  <si>
    <t>SAP Ariba Contracts
Sales Contract Workspace</t>
  </si>
  <si>
    <t>SAP Ariba Contracts
Sales Contract Request</t>
  </si>
  <si>
    <t>SAP Ariba Contracts
Internal Contract Workspace</t>
  </si>
  <si>
    <r>
      <t>SAP Ariba Contracts
Abstract Contracts</t>
    </r>
    <r>
      <rPr>
        <b/>
        <sz val="10"/>
        <color indexed="10"/>
        <rFont val="Calibri Light"/>
        <family val="2"/>
        <scheme val="major"/>
      </rPr>
      <t>*</t>
    </r>
  </si>
  <si>
    <r>
      <t>*</t>
    </r>
    <r>
      <rPr>
        <b/>
        <sz val="10"/>
        <color theme="1"/>
        <rFont val="Calibri Light"/>
        <family val="2"/>
        <scheme val="major"/>
      </rPr>
      <t xml:space="preserve">Abstract Contracts represents both Sell-Side (Sales) and Buy-Side (Procurement) Contracts. This is the "parent" to both types of contracts. </t>
    </r>
  </si>
  <si>
    <t>SAP Ariba Supplier Information and Performance Management
Supplier Performance Management Projects</t>
  </si>
  <si>
    <t>Knowledge Projects</t>
  </si>
  <si>
    <r>
      <rPr>
        <b/>
        <sz val="10"/>
        <color rgb="FFFF0000"/>
        <rFont val="Calibri Light"/>
        <family val="2"/>
        <scheme val="major"/>
      </rPr>
      <t>Note</t>
    </r>
    <r>
      <rPr>
        <sz val="10"/>
        <rFont val="Calibri Light"/>
        <family val="2"/>
        <scheme val="major"/>
      </rPr>
      <t>: No Custom Fields Available.</t>
    </r>
  </si>
  <si>
    <t>Standard Header fields</t>
  </si>
  <si>
    <t>Name of the field</t>
  </si>
  <si>
    <t>Description of the field</t>
  </si>
  <si>
    <t>Help Tip Text</t>
  </si>
  <si>
    <t>Option to edit</t>
  </si>
  <si>
    <t>Editable?</t>
  </si>
  <si>
    <t>Reportable?</t>
  </si>
  <si>
    <t>Required?</t>
  </si>
  <si>
    <t>Changes</t>
  </si>
  <si>
    <t>Description of requested change</t>
  </si>
  <si>
    <t>Sourcing</t>
  </si>
  <si>
    <t>On Create Sourcing Project Screen:</t>
  </si>
  <si>
    <t>Anticipated Contract Effective Date</t>
  </si>
  <si>
    <t>This is the date at which it is anticipated that the contract will begin.</t>
  </si>
  <si>
    <t>Allow edit after the project completion</t>
  </si>
  <si>
    <r>
      <t>change label name</t>
    </r>
    <r>
      <rPr>
        <b/>
        <sz val="12"/>
        <color indexed="10"/>
        <rFont val="Arial"/>
        <family val="2"/>
      </rPr>
      <t>*</t>
    </r>
    <r>
      <rPr>
        <b/>
        <sz val="10"/>
        <rFont val="Arial"/>
        <family val="2"/>
      </rPr>
      <t>, help text, hide, make required</t>
    </r>
  </si>
  <si>
    <t>Yes</t>
  </si>
  <si>
    <t>No</t>
  </si>
  <si>
    <t>Base Language</t>
  </si>
  <si>
    <t>Defaults to the base language that was set for the site. Can be changed on a per project basis.</t>
  </si>
  <si>
    <t>No option</t>
  </si>
  <si>
    <t>Baseline Spend</t>
  </si>
  <si>
    <t>The baseline spend, or budget, for the project.</t>
  </si>
  <si>
    <t>The spend amount expected to be covered by this project.</t>
  </si>
  <si>
    <t>option to edit in Amendments</t>
  </si>
  <si>
    <r>
      <t>change label name</t>
    </r>
    <r>
      <rPr>
        <b/>
        <sz val="10"/>
        <color indexed="10"/>
        <rFont val="Calibri Light"/>
        <family val="2"/>
        <scheme val="major"/>
      </rPr>
      <t>*</t>
    </r>
    <r>
      <rPr>
        <b/>
        <sz val="10"/>
        <rFont val="Calibri Light"/>
        <family val="2"/>
        <scheme val="major"/>
      </rPr>
      <t>, help text, hide, make required</t>
    </r>
  </si>
  <si>
    <t>Commodity</t>
  </si>
  <si>
    <t>To select the commodity(s) for the particular project.</t>
  </si>
  <si>
    <t>Contract Months</t>
  </si>
  <si>
    <t>Specify length of contract, in months.</t>
  </si>
  <si>
    <t>Currency</t>
  </si>
  <si>
    <t>Defaults to the base Currency that was set for the site. Can be changed on a per project basis.</t>
  </si>
  <si>
    <t>Departments</t>
  </si>
  <si>
    <t>To select the department(s) for the particular project.</t>
  </si>
  <si>
    <t>Description</t>
  </si>
  <si>
    <t>This is an optional field to enter a description of the project.</t>
  </si>
  <si>
    <t>Allow edit after the project completion (default)</t>
  </si>
  <si>
    <t>hide (visibility), make required (validity)</t>
  </si>
  <si>
    <t>Event Type</t>
  </si>
  <si>
    <r>
      <t xml:space="preserve">Only on Quick Project:
</t>
    </r>
    <r>
      <rPr>
        <sz val="10"/>
        <rFont val="Calibri Light"/>
        <family val="2"/>
        <scheme val="major"/>
      </rPr>
      <t>Choices are: RFI, RFP, Auction, Forward Auction</t>
    </r>
  </si>
  <si>
    <t>Execution Strategy</t>
  </si>
  <si>
    <r>
      <rPr>
        <b/>
        <sz val="10"/>
        <color rgb="FFFF0000"/>
        <rFont val="Calibri Light"/>
        <family val="2"/>
        <scheme val="major"/>
      </rPr>
      <t>Only on Full Project:</t>
    </r>
    <r>
      <rPr>
        <sz val="10"/>
        <rFont val="Calibri Light"/>
        <family val="2"/>
        <scheme val="major"/>
      </rPr>
      <t xml:space="preserve">
RFI, RFP, Forward Auction, Reverse Auction, Multistage Event - RFI/RFP, Multistage Event - RFP/Auction, Multistage Event - RFI/RFP/Auction</t>
    </r>
  </si>
  <si>
    <t>Indicates how the project will be executed. An offline project is executed outside of SAP Ariba Sourcing; Supplier Performance refers to an SPM project. Low-cost country sourcing refers to acquiring materials from countries with lower labor and production costs. This field is populated from the project header and used for reporting.</t>
  </si>
  <si>
    <r>
      <t>change label name*</t>
    </r>
    <r>
      <rPr>
        <sz val="10"/>
        <rFont val="Calibri Light"/>
        <family val="2"/>
        <scheme val="major"/>
      </rPr>
      <t>,</t>
    </r>
    <r>
      <rPr>
        <b/>
        <sz val="10"/>
        <rFont val="Calibri Light"/>
        <family val="2"/>
        <scheme val="major"/>
      </rPr>
      <t xml:space="preserve"> help text, hide, make required,
change dropdown values</t>
    </r>
  </si>
  <si>
    <t>Name</t>
  </si>
  <si>
    <t>This is a required field to enter the name of the project</t>
  </si>
  <si>
    <t>Owner</t>
  </si>
  <si>
    <t>Indicates the owner of the project. By default, the owner is the person that created the project, but the owner can be changed if needed.</t>
  </si>
  <si>
    <t>Predecessor Project</t>
  </si>
  <si>
    <t>You can specify whether there is a predecessor project to your new project. If you specify a predecessor project, it creates a multi-round project, and you can choose what to import from the predecessor project. This includes importing participants from the predecessor project</t>
  </si>
  <si>
    <t>Project</t>
  </si>
  <si>
    <r>
      <rPr>
        <b/>
        <sz val="10"/>
        <rFont val="Calibri Light"/>
        <family val="2"/>
        <scheme val="major"/>
      </rPr>
      <t>Choices are:</t>
    </r>
    <r>
      <rPr>
        <sz val="10"/>
        <rFont val="Calibri Light"/>
        <family val="2"/>
        <scheme val="major"/>
      </rPr>
      <t xml:space="preserve"> Full Project, Quick Project. Defaults to Full Project</t>
    </r>
  </si>
  <si>
    <t>A Quick Project is a sourcing event, such as an RFI, RFP, or Auction.
A Full Project is a container for a sourcing event, but adds process management functionality, such as the ability to assign tasks and collaboratively edit documents with your team members.</t>
  </si>
  <si>
    <t>Can be defaulted via site parameter: 
Application.AQS.AllowableProjectType</t>
  </si>
  <si>
    <t>Project Reason</t>
  </si>
  <si>
    <r>
      <rPr>
        <b/>
        <sz val="10"/>
        <color rgb="FFFF0000"/>
        <rFont val="Calibri Light"/>
        <family val="2"/>
        <scheme val="major"/>
      </rPr>
      <t>Only on Full Project:</t>
    </r>
    <r>
      <rPr>
        <sz val="10"/>
        <rFont val="Calibri Light"/>
        <family val="2"/>
        <scheme val="major"/>
      </rPr>
      <t xml:space="preserve">
Choices are: New Requirement, Contract Renewal, Meeting Savings Goal, Market Research</t>
    </r>
  </si>
  <si>
    <t>This describes why the project will be executed. It is used for reporting purposes only.</t>
  </si>
  <si>
    <r>
      <t>change label name</t>
    </r>
    <r>
      <rPr>
        <b/>
        <sz val="10"/>
        <color indexed="10"/>
        <rFont val="Calibri Light"/>
        <family val="2"/>
        <scheme val="major"/>
      </rPr>
      <t>*</t>
    </r>
    <r>
      <rPr>
        <sz val="10"/>
        <rFont val="Calibri Light"/>
        <family val="2"/>
        <scheme val="major"/>
      </rPr>
      <t>,</t>
    </r>
    <r>
      <rPr>
        <b/>
        <sz val="10"/>
        <color indexed="10"/>
        <rFont val="Calibri Light"/>
        <family val="2"/>
        <scheme val="major"/>
      </rPr>
      <t xml:space="preserve"> </t>
    </r>
    <r>
      <rPr>
        <b/>
        <sz val="10"/>
        <rFont val="Calibri Light"/>
        <family val="2"/>
        <scheme val="major"/>
      </rPr>
      <t>help text, hide, make required, change dropdown values</t>
    </r>
  </si>
  <si>
    <t>Project State</t>
  </si>
  <si>
    <r>
      <rPr>
        <b/>
        <sz val="10"/>
        <color rgb="FFFF0000"/>
        <rFont val="Calibri Light"/>
        <family val="2"/>
        <scheme val="major"/>
      </rPr>
      <t>Only on Full Project:</t>
    </r>
    <r>
      <rPr>
        <sz val="10"/>
        <rFont val="Calibri Light"/>
        <family val="2"/>
        <scheme val="major"/>
      </rPr>
      <t xml:space="preserve">
Choices are: Active, Planned, On Hold, Cancelled, Completed</t>
    </r>
  </si>
  <si>
    <t>This indicates the current state of the project. Planned indicates the project has not yet begun.</t>
  </si>
  <si>
    <r>
      <t>change label name</t>
    </r>
    <r>
      <rPr>
        <b/>
        <sz val="10"/>
        <color indexed="10"/>
        <rFont val="Calibri Light"/>
        <family val="2"/>
        <scheme val="major"/>
      </rPr>
      <t>*</t>
    </r>
    <r>
      <rPr>
        <sz val="10"/>
        <rFont val="Calibri Light"/>
        <family val="2"/>
        <scheme val="major"/>
      </rPr>
      <t>,</t>
    </r>
    <r>
      <rPr>
        <b/>
        <sz val="10"/>
        <color indexed="10"/>
        <rFont val="Calibri Light"/>
        <family val="2"/>
        <scheme val="major"/>
      </rPr>
      <t xml:space="preserve"> </t>
    </r>
    <r>
      <rPr>
        <b/>
        <sz val="10"/>
        <rFont val="Calibri Light"/>
        <family val="2"/>
        <scheme val="major"/>
      </rPr>
      <t xml:space="preserve">help text, make required
</t>
    </r>
    <r>
      <rPr>
        <b/>
        <sz val="10"/>
        <color indexed="10"/>
        <rFont val="Calibri Light"/>
        <family val="2"/>
        <scheme val="major"/>
      </rPr>
      <t>CANNOT Change Options</t>
    </r>
  </si>
  <si>
    <t>Regions</t>
  </si>
  <si>
    <t>To select the region(s) for the particular project.</t>
  </si>
  <si>
    <t>Resourced By</t>
  </si>
  <si>
    <r>
      <rPr>
        <b/>
        <sz val="10"/>
        <color rgb="FFFF0000"/>
        <rFont val="Calibri Light"/>
        <family val="2"/>
        <scheme val="major"/>
      </rPr>
      <t>Only on Full Project:</t>
    </r>
    <r>
      <rPr>
        <sz val="10"/>
        <rFont val="Calibri Light"/>
        <family val="2"/>
        <scheme val="major"/>
      </rPr>
      <t xml:space="preserve">
Ariba Resources, Internal Resources, Other</t>
    </r>
  </si>
  <si>
    <t>The method used to execute the sourcing project. Internal designates the project uses an in-house sourcing process. This field is populated from the project header and used for reporting.</t>
  </si>
  <si>
    <t>Target Savings %</t>
  </si>
  <si>
    <t>Specify targeted savings percentage for project.</t>
  </si>
  <si>
    <t>Percentage of savings you want to obtain as a result of the project.</t>
  </si>
  <si>
    <t>Test Project</t>
  </si>
  <si>
    <t>Field is used to indicate if the project is a test project. Test projects are excluded from reporting and can be deleted more easily.</t>
  </si>
  <si>
    <r>
      <t xml:space="preserve">A test project prepares and educates your team members and participants prior to running an actual event.
You can </t>
    </r>
    <r>
      <rPr>
        <b/>
        <sz val="10"/>
        <rFont val="Calibri Light"/>
        <family val="2"/>
        <scheme val="major"/>
      </rPr>
      <t>delete test projects</t>
    </r>
    <r>
      <rPr>
        <sz val="10"/>
        <rFont val="Calibri Light"/>
        <family val="2"/>
        <scheme val="major"/>
      </rPr>
      <t xml:space="preserve"> more easily.
The system sends emails in the same way that it does in a normal event; be careful not to inadvertently send emails.</t>
    </r>
  </si>
  <si>
    <t>hide (visibility), set default value through parameters:
Application.ACM.CreateProject.DefaultValueForIsTest
Application.ACM.CreateProject.IsTestProjectVisible</t>
  </si>
  <si>
    <t>Additional fields on Overview tab of Full Sourcing Project:</t>
  </si>
  <si>
    <t>Access Control</t>
  </si>
  <si>
    <t>Used to restrict access to project.</t>
  </si>
  <si>
    <r>
      <t xml:space="preserve">Certain documents (or folders or entire projects) can be marked with an </t>
    </r>
    <r>
      <rPr>
        <b/>
        <sz val="10"/>
        <rFont val="Calibri Light"/>
        <family val="2"/>
        <scheme val="major"/>
      </rPr>
      <t>Access Control</t>
    </r>
    <r>
      <rPr>
        <sz val="10"/>
        <rFont val="Calibri Light"/>
        <family val="2"/>
        <scheme val="major"/>
      </rPr>
      <t xml:space="preserve">. Depending on how the access control is set, certain users cannot see the object. For example, if you set the access control for a given object to </t>
    </r>
    <r>
      <rPr>
        <b/>
        <sz val="10"/>
        <rFont val="Calibri Light"/>
        <family val="2"/>
        <scheme val="major"/>
      </rPr>
      <t>Owner Only</t>
    </r>
    <r>
      <rPr>
        <sz val="10"/>
        <rFont val="Calibri Light"/>
        <family val="2"/>
        <scheme val="major"/>
      </rPr>
      <t>, only the owner of that object is able to see it in the project.</t>
    </r>
  </si>
  <si>
    <t>Actual Savings</t>
  </si>
  <si>
    <t>Used to track final savings at the project level. Appears only after the project is created.</t>
  </si>
  <si>
    <t>change label name, help tip, hide, make required</t>
  </si>
  <si>
    <t>Actual Savings %</t>
  </si>
  <si>
    <t>Used to track final savings percentage at the project level. Appears only after the project is created.</t>
  </si>
  <si>
    <t>Award Justification</t>
  </si>
  <si>
    <t>Open Text fields to type in information</t>
  </si>
  <si>
    <t>Due Date</t>
  </si>
  <si>
    <t>Auto populated based on task due dates</t>
  </si>
  <si>
    <t>ID</t>
  </si>
  <si>
    <t>Each project is assigned an ID by the system</t>
  </si>
  <si>
    <t>N/A</t>
  </si>
  <si>
    <t>Process Status</t>
  </si>
  <si>
    <t>The values of process status can be configured to update based on certain tasks being completed, or template questions being answered. For Contracts, the possible values are No Choice, Needs Approval, and Approved.</t>
  </si>
  <si>
    <t>Project Status</t>
  </si>
  <si>
    <t>Choices are: Green, Yellow, Red, Gray</t>
  </si>
  <si>
    <t>default value, mark required</t>
  </si>
  <si>
    <t>Results</t>
  </si>
  <si>
    <t>Start Date</t>
  </si>
  <si>
    <t>Indicates the date the project will start. If it is an active project, the start date is the day it is created.</t>
  </si>
  <si>
    <t>Version</t>
  </si>
  <si>
    <t>Indicates the version of the project. Defaults to Original</t>
  </si>
  <si>
    <r>
      <t xml:space="preserve">Contracts </t>
    </r>
    <r>
      <rPr>
        <i/>
        <sz val="10"/>
        <rFont val="Calibri Light"/>
        <family val="2"/>
        <scheme val="major"/>
      </rPr>
      <t>(Fields associated with all Contract Workspace types unless otherwise specified)</t>
    </r>
  </si>
  <si>
    <t>On Create Contract Workspace Screen:</t>
  </si>
  <si>
    <t>Affected Parties</t>
  </si>
  <si>
    <t>Used to indicate any other parties that are affected by this contract.</t>
  </si>
  <si>
    <t>This field is used to capture any party, Supplier or Customer who is affected by this contract in addition to the main party.</t>
  </si>
  <si>
    <t>Editable in Administrative Contract Amendment 
Editable in Contract Renewal Amendment</t>
  </si>
  <si>
    <t>Agreement Date</t>
  </si>
  <si>
    <t>The date the agreement was reached.</t>
  </si>
  <si>
    <t>Editable in Administrative Contract Amendment 
Editable in Contract Renewal Amendment
Editable in Contract Termination Amendment</t>
  </si>
  <si>
    <t>To select the commodity(s) for the particular workspace</t>
  </si>
  <si>
    <t>Editable in Administrative Contract Amendment 
Editable in Contract Renewal Amendment
Editable in Contract Termination Amendment
Editable in full Contract Amendment</t>
  </si>
  <si>
    <t>Contract Amount</t>
  </si>
  <si>
    <t>Indicated the amount of the contract.</t>
  </si>
  <si>
    <r>
      <t xml:space="preserve">Customer </t>
    </r>
    <r>
      <rPr>
        <b/>
        <sz val="10"/>
        <color indexed="10"/>
        <rFont val="Calibri Light"/>
        <family val="2"/>
        <scheme val="major"/>
      </rPr>
      <t>(SALES ONLY)</t>
    </r>
  </si>
  <si>
    <t xml:space="preserve"> Used to indicate the customer that you are contracting with.</t>
  </si>
  <si>
    <t>Editable in full Contract Amendment</t>
  </si>
  <si>
    <t>change label name*, help text, hide, make required</t>
  </si>
  <si>
    <t>To select the department(s) for the particular workspace.</t>
  </si>
  <si>
    <t>This is an optional field to enter a description of the contract workspace</t>
  </si>
  <si>
    <t>Effective Date</t>
  </si>
  <si>
    <t>The day that the contract becomes effective.</t>
  </si>
  <si>
    <r>
      <t xml:space="preserve">The </t>
    </r>
    <r>
      <rPr>
        <b/>
        <sz val="10"/>
        <rFont val="Calibri Light"/>
        <family val="2"/>
        <scheme val="major"/>
      </rPr>
      <t>Effective Date</t>
    </r>
    <r>
      <rPr>
        <sz val="10"/>
        <rFont val="Calibri Light"/>
        <family val="2"/>
        <scheme val="major"/>
      </rPr>
      <t xml:space="preserve"> is the day that the contract becomes effective.</t>
    </r>
  </si>
  <si>
    <r>
      <t>change label name</t>
    </r>
    <r>
      <rPr>
        <b/>
        <sz val="10"/>
        <color indexed="10"/>
        <rFont val="Calibri Light"/>
        <family val="2"/>
        <scheme val="major"/>
      </rPr>
      <t>*</t>
    </r>
    <r>
      <rPr>
        <b/>
        <sz val="10"/>
        <rFont val="Calibri Light"/>
        <family val="2"/>
        <scheme val="major"/>
      </rPr>
      <t>, help text, hide</t>
    </r>
  </si>
  <si>
    <t>Engagement Request Project</t>
  </si>
  <si>
    <r>
      <t>change label name</t>
    </r>
    <r>
      <rPr>
        <b/>
        <sz val="12"/>
        <color indexed="10"/>
        <rFont val="Arial"/>
        <family val="2"/>
      </rPr>
      <t>*</t>
    </r>
    <r>
      <rPr>
        <b/>
        <sz val="10"/>
        <rFont val="Arial"/>
        <family val="2"/>
      </rPr>
      <t>, help text, hide</t>
    </r>
  </si>
  <si>
    <t>Expiration Date</t>
  </si>
  <si>
    <t>The Expiration Date is the date after which this Contract is no longer valid. Depending on what the Term Type is set to, contracts which hit the Expiration date might Auto Renew, Expire, or be extended indefinitely.</t>
  </si>
  <si>
    <t xml:space="preserve">Editable in Administrative Contract Amendment </t>
  </si>
  <si>
    <t>Hierarchical Type</t>
  </si>
  <si>
    <t>Stand-alone Agreement, Master Agreement, Sub Agreement. Defaults to Stand-alone Agreement.</t>
  </si>
  <si>
    <t>Editable in Contract Renewal Amendment
Editable in Contract Termination Amendment</t>
  </si>
  <si>
    <r>
      <t>change label name</t>
    </r>
    <r>
      <rPr>
        <b/>
        <sz val="10"/>
        <color indexed="10"/>
        <rFont val="Calibri Light"/>
        <family val="2"/>
        <scheme val="major"/>
      </rPr>
      <t>*</t>
    </r>
    <r>
      <rPr>
        <sz val="10"/>
        <rFont val="Calibri Light"/>
        <family val="2"/>
        <scheme val="major"/>
      </rPr>
      <t>,</t>
    </r>
    <r>
      <rPr>
        <b/>
        <sz val="10"/>
        <color indexed="10"/>
        <rFont val="Calibri Light"/>
        <family val="2"/>
        <scheme val="major"/>
      </rPr>
      <t xml:space="preserve"> </t>
    </r>
    <r>
      <rPr>
        <b/>
        <sz val="10"/>
        <rFont val="Calibri Light"/>
        <family val="2"/>
        <scheme val="major"/>
      </rPr>
      <t xml:space="preserve">help text, hide, make required
</t>
    </r>
    <r>
      <rPr>
        <b/>
        <sz val="10"/>
        <color indexed="10"/>
        <rFont val="Calibri Light"/>
        <family val="2"/>
        <scheme val="major"/>
      </rPr>
      <t>CANNOT Change Options or Default.</t>
    </r>
  </si>
  <si>
    <r>
      <t xml:space="preserve">Maximum Number of Renewals
</t>
    </r>
    <r>
      <rPr>
        <b/>
        <sz val="10"/>
        <color indexed="10"/>
        <rFont val="Calibri Light"/>
        <family val="2"/>
        <scheme val="major"/>
      </rPr>
      <t>(Appears once Term Type is set to Auto-Renew)</t>
    </r>
  </si>
  <si>
    <t>The maximum number of renewals allowed.</t>
  </si>
  <si>
    <r>
      <t xml:space="preserve">This field controls the maximum number of times the contract will be automatically extended. The duration of each extension is controlled by the value in the </t>
    </r>
    <r>
      <rPr>
        <b/>
        <sz val="10"/>
        <rFont val="Calibri Light"/>
        <family val="2"/>
        <scheme val="major"/>
      </rPr>
      <t>Renewal Interval</t>
    </r>
    <r>
      <rPr>
        <sz val="10"/>
        <rFont val="Calibri Light"/>
        <family val="2"/>
        <scheme val="major"/>
      </rPr>
      <t xml:space="preserve"> field. This field is only applicable if the </t>
    </r>
    <r>
      <rPr>
        <b/>
        <sz val="10"/>
        <rFont val="Calibri Light"/>
        <family val="2"/>
        <scheme val="major"/>
      </rPr>
      <t xml:space="preserve">Term Type </t>
    </r>
    <r>
      <rPr>
        <sz val="10"/>
        <rFont val="Calibri Light"/>
        <family val="2"/>
        <scheme val="major"/>
      </rPr>
      <t xml:space="preserve">is set to </t>
    </r>
    <r>
      <rPr>
        <b/>
        <sz val="10"/>
        <rFont val="Calibri Light"/>
        <family val="2"/>
        <scheme val="major"/>
      </rPr>
      <t>Auto Renew.</t>
    </r>
  </si>
  <si>
    <t>Editable in Administrative Contract Amendment 
Editable in Contract Termination Amendment</t>
  </si>
  <si>
    <t>This is a required field to enter the name of the workspace</t>
  </si>
  <si>
    <t>Notice Period (in Days)</t>
  </si>
  <si>
    <t>Number of days before the expiration date that notification is required for changes to the contract.</t>
  </si>
  <si>
    <r>
      <t xml:space="preserve">The Notice Period controls the amount of time before the current expiration date a notification is required for changes to a contract. This offset, in days, controls an email reminder, which is sent to users specified in the notification area according to an escalation schedule controlled in the </t>
    </r>
    <r>
      <rPr>
        <b/>
        <sz val="10"/>
        <rFont val="Calibri Light"/>
        <family val="2"/>
        <scheme val="major"/>
      </rPr>
      <t xml:space="preserve">Notice Email Notification </t>
    </r>
    <r>
      <rPr>
        <sz val="10"/>
        <rFont val="Calibri Light"/>
        <family val="2"/>
        <scheme val="major"/>
      </rPr>
      <t xml:space="preserve">area. Setting the </t>
    </r>
    <r>
      <rPr>
        <b/>
        <sz val="10"/>
        <rFont val="Calibri Light"/>
        <family val="2"/>
        <scheme val="major"/>
      </rPr>
      <t xml:space="preserve">Notice Period </t>
    </r>
    <r>
      <rPr>
        <sz val="10"/>
        <rFont val="Calibri Light"/>
        <family val="2"/>
        <scheme val="major"/>
      </rPr>
      <t>to 0 means there is no Notification Period applicable for this contract, and no email reminders are sent.</t>
    </r>
  </si>
  <si>
    <t>Editable in Administrative Contract Amendment 
Editable in Contract Termination Amendment
Editable in full Contract Amendment</t>
  </si>
  <si>
    <r>
      <t>Product</t>
    </r>
    <r>
      <rPr>
        <b/>
        <sz val="10"/>
        <color indexed="10"/>
        <rFont val="Calibri Light"/>
        <family val="2"/>
        <scheme val="major"/>
      </rPr>
      <t xml:space="preserve"> (SALES ONLY)</t>
    </r>
  </si>
  <si>
    <t xml:space="preserve">You can specify what product(s) is associated with your contract workspace. </t>
  </si>
  <si>
    <t>To select the region(s) for the particular workspace</t>
  </si>
  <si>
    <t>Related ID</t>
  </si>
  <si>
    <t>Used to input a related Contract Number from another contract system (e.g., an ERP system).</t>
  </si>
  <si>
    <t>Remaining Renewals</t>
  </si>
  <si>
    <t>Auto populated based on the number of renewals remaining.</t>
  </si>
  <si>
    <r>
      <t xml:space="preserve">Renewal Interval In Months
</t>
    </r>
    <r>
      <rPr>
        <b/>
        <sz val="10"/>
        <color indexed="10"/>
        <rFont val="Calibri Light"/>
        <family val="2"/>
        <scheme val="major"/>
      </rPr>
      <t>(Appears once Term Type is set to Auto-Renew)</t>
    </r>
  </si>
  <si>
    <t>The number of months the contract renews for when term type is set to Auto Renew.</t>
  </si>
  <si>
    <r>
      <t xml:space="preserve">This field controls the duration of each renewal period extension when the extensions are automatic. For example, if you set this field to 3, each automatic contract expiration extension extends for three months. This value is used in conjunction with the </t>
    </r>
    <r>
      <rPr>
        <b/>
        <sz val="10"/>
        <rFont val="Calibri Light"/>
        <family val="2"/>
        <scheme val="major"/>
      </rPr>
      <t>Maximum Renewal</t>
    </r>
    <r>
      <rPr>
        <sz val="10"/>
        <rFont val="Calibri Light"/>
        <family val="2"/>
        <scheme val="major"/>
      </rPr>
      <t xml:space="preserve"> field, which controls the number of times that extension is allowed to occur. This field is only applicable if the Term Type is set to Auto Renew.</t>
    </r>
  </si>
  <si>
    <r>
      <rPr>
        <b/>
        <sz val="10"/>
        <rFont val="Calibri Light"/>
        <family val="2"/>
        <scheme val="major"/>
      </rPr>
      <t xml:space="preserve">Supplier </t>
    </r>
    <r>
      <rPr>
        <b/>
        <sz val="10"/>
        <color indexed="10"/>
        <rFont val="Calibri Light"/>
        <family val="2"/>
        <scheme val="major"/>
      </rPr>
      <t>(PROCUREMENT ONLY)</t>
    </r>
  </si>
  <si>
    <t xml:space="preserve"> Used to indicate the supplier that you are contracting with.</t>
  </si>
  <si>
    <t>Term Type</t>
  </si>
  <si>
    <t>Term type dictates whether the contract renews automatically, does not expire, or expires without renewing automatically.</t>
  </si>
  <si>
    <r>
      <t xml:space="preserve">The Term Type controls the behavior of this contract when it reaches the date specified in the </t>
    </r>
    <r>
      <rPr>
        <b/>
        <sz val="10"/>
        <rFont val="Calibri Light"/>
        <family val="2"/>
        <scheme val="major"/>
      </rPr>
      <t>Expiration Date</t>
    </r>
    <r>
      <rPr>
        <sz val="10"/>
        <rFont val="Calibri Light"/>
        <family val="2"/>
        <scheme val="major"/>
      </rPr>
      <t xml:space="preserve">. Setting this to </t>
    </r>
    <r>
      <rPr>
        <b/>
        <sz val="10"/>
        <rFont val="Calibri Light"/>
        <family val="2"/>
        <scheme val="major"/>
      </rPr>
      <t xml:space="preserve">Auto Renew </t>
    </r>
    <r>
      <rPr>
        <sz val="10"/>
        <rFont val="Calibri Light"/>
        <family val="2"/>
        <scheme val="major"/>
      </rPr>
      <t xml:space="preserve">causes the contract to automatically extend past the expiration date. When using Auto Renew, you must also specify a Renewal Interval and Maximum number of Renewals. Setting Term Type to </t>
    </r>
    <r>
      <rPr>
        <b/>
        <sz val="10"/>
        <rFont val="Calibri Light"/>
        <family val="2"/>
        <scheme val="major"/>
      </rPr>
      <t>Fixed</t>
    </r>
    <r>
      <rPr>
        <sz val="10"/>
        <rFont val="Calibri Light"/>
        <family val="2"/>
        <scheme val="major"/>
      </rPr>
      <t xml:space="preserve"> means that it will expire permanently on the Expiration date. You can extend the contract even for this type but it must be done manually by Amending the contract and changing the Expiration Date. Setting Term Type to </t>
    </r>
    <r>
      <rPr>
        <b/>
        <sz val="10"/>
        <rFont val="Calibri Light"/>
        <family val="2"/>
        <scheme val="major"/>
      </rPr>
      <t>Perpetual</t>
    </r>
    <r>
      <rPr>
        <sz val="10"/>
        <rFont val="Calibri Light"/>
        <family val="2"/>
        <scheme val="major"/>
      </rPr>
      <t xml:space="preserve"> means that the contract will never expire. This is sometimes known as an Evergreen contract. Depending on what you sent the Term Type to, the fields available might change.</t>
    </r>
  </si>
  <si>
    <r>
      <t xml:space="preserve">A test project prepares and educates your team members.
You can </t>
    </r>
    <r>
      <rPr>
        <b/>
        <sz val="10"/>
        <rFont val="Calibri Light"/>
        <family val="2"/>
        <scheme val="major"/>
      </rPr>
      <t>delete test projects</t>
    </r>
    <r>
      <rPr>
        <sz val="10"/>
        <rFont val="Calibri Light"/>
        <family val="2"/>
        <scheme val="major"/>
      </rPr>
      <t xml:space="preserve"> more easily.
The system sends emails in the same way that it does in a normal project; be careful not to inadvertently send emails.</t>
    </r>
  </si>
  <si>
    <t>Additional fields on Overview tab of Contract Workspace:</t>
  </si>
  <si>
    <t>Contract ID</t>
  </si>
  <si>
    <t>Each workspace is assigned an ID by the system</t>
  </si>
  <si>
    <t>Contract Status</t>
  </si>
  <si>
    <t>Auto populated and can be Published, Closed or Expired.</t>
  </si>
  <si>
    <t>help text, hide, make required</t>
  </si>
  <si>
    <t>Expiration Email Recipients</t>
  </si>
  <si>
    <t>This is a list of users who you wish to be notified when the contract is expiring.</t>
  </si>
  <si>
    <t>List of users or groups who will receive notification reminder emails.</t>
  </si>
  <si>
    <t>Last Published</t>
  </si>
  <si>
    <t>Auto populates to indicate when the workspace was last published.</t>
  </si>
  <si>
    <t>Notice Date</t>
  </si>
  <si>
    <t>Date the contract is on notice period</t>
  </si>
  <si>
    <t>The Notice Date is the date after which this contract is under notice period.</t>
  </si>
  <si>
    <t>Notice Email Recipients</t>
  </si>
  <si>
    <t>This is a list of users who you wish to be notified when the contract is in the notice period.</t>
  </si>
  <si>
    <t>Editable in Contract Termination Amendment</t>
  </si>
  <si>
    <t xml:space="preserve"> The values of process status can be configured to update based on certain tasks being completed, or template questions being answered. For Contracts, the possible values are No Choice, Authoring, Reviewing, Negotiating, Approving, Executing, and Executed.</t>
  </si>
  <si>
    <t>indicates the version of the project. Defaults to Original</t>
  </si>
  <si>
    <t>Supplier Performance Management (SPM)</t>
  </si>
  <si>
    <t>Help Tip Text:</t>
  </si>
  <si>
    <t>Reportable</t>
  </si>
  <si>
    <t>Required</t>
  </si>
  <si>
    <t>On Create SPM Project Screen</t>
  </si>
  <si>
    <t>Required field to select the supplier that will be measure for that particular project. Only one supplier can be selected per project.</t>
  </si>
  <si>
    <t>Additional fields on Overview tab of SPM Project:</t>
  </si>
  <si>
    <t>Active, Planned, On Hold, Cancelled, Completed</t>
  </si>
  <si>
    <t>Green, Yellow, Red, Gray</t>
  </si>
  <si>
    <t>indicates the date the project will start. If it is an active project, the start date is the day it is created.</t>
  </si>
  <si>
    <t>* NOTE: Label name changes can be made where listed, however, label name changes can only be made if it doesn't change the meaning of the field. For example, Departments can be changed to Divisions, but Departments cannot be changed to Type of Spend.</t>
  </si>
  <si>
    <t>Sourcing Custom Header Fields</t>
  </si>
  <si>
    <t>#</t>
  </si>
  <si>
    <t>New Field or Modification?</t>
  </si>
  <si>
    <t>If Modification, please explain the changes</t>
  </si>
  <si>
    <t xml:space="preserve">Header Field Name </t>
  </si>
  <si>
    <t>Type of Header Field</t>
  </si>
  <si>
    <r>
      <t>Help Tip Text</t>
    </r>
    <r>
      <rPr>
        <sz val="10"/>
        <rFont val="Arial"/>
        <family val="2"/>
      </rPr>
      <t/>
    </r>
  </si>
  <si>
    <t>Default Value (if applicable)</t>
  </si>
  <si>
    <t>Required or Optional?</t>
  </si>
  <si>
    <t>Searchable?</t>
  </si>
  <si>
    <r>
      <t xml:space="preserve">Do you want the field to display in all Project Pages? 
</t>
    </r>
    <r>
      <rPr>
        <sz val="9"/>
        <rFont val="Arial"/>
        <family val="2"/>
      </rPr>
      <t xml:space="preserve"> </t>
    </r>
  </si>
  <si>
    <r>
      <t xml:space="preserve">Syncs between Projects on Create?
</t>
    </r>
    <r>
      <rPr>
        <sz val="10"/>
        <color rgb="FFFF0000"/>
        <rFont val="Arial"/>
        <family val="2"/>
      </rPr>
      <t>(if yes, list type(s): Follow-on Projects, Subprojects)</t>
    </r>
  </si>
  <si>
    <t>Field Placement</t>
  </si>
  <si>
    <t xml:space="preserve">Translations Provided? </t>
  </si>
  <si>
    <t>Sample</t>
  </si>
  <si>
    <t>New Field</t>
  </si>
  <si>
    <t>Management Type</t>
  </si>
  <si>
    <t>Please specify who will manage this project.</t>
  </si>
  <si>
    <t>Required to Create Project</t>
  </si>
  <si>
    <t>Follow-on Projects</t>
  </si>
  <si>
    <r>
      <t xml:space="preserve">Below </t>
    </r>
    <r>
      <rPr>
        <b/>
        <sz val="10"/>
        <color rgb="FFFF0000"/>
        <rFont val="Calibri Light"/>
        <family val="2"/>
        <scheme val="major"/>
      </rPr>
      <t>Test Project</t>
    </r>
  </si>
  <si>
    <t>Up to 5 post-deployment Header Field customizations will be configured for SAP Store purchases which contain up to 5 customizations per pack of Fields. Please refer to the SAP Store T&amp;Cs for more information.</t>
  </si>
  <si>
    <t>Contract Management Custom Header Fields</t>
  </si>
  <si>
    <r>
      <t xml:space="preserve">Editable in Amendments? 
</t>
    </r>
    <r>
      <rPr>
        <sz val="10"/>
        <color indexed="10"/>
        <rFont val="Arial"/>
        <family val="2"/>
      </rPr>
      <t>(if yes, list type(s):  Amendment, Administrative, Renewal, Termination)</t>
    </r>
  </si>
  <si>
    <r>
      <t xml:space="preserve">Syncs between Projects on Create?
</t>
    </r>
    <r>
      <rPr>
        <sz val="10"/>
        <color rgb="FFFF0000"/>
        <rFont val="Arial"/>
        <family val="2"/>
      </rPr>
      <t>(if yes, list type(s): Follow-on Projects, Subprojects, Sub Agreements, Contract Compliance)</t>
    </r>
  </si>
  <si>
    <t>Termination for Convenience Charge</t>
  </si>
  <si>
    <t>Please enter the termination penalties.</t>
  </si>
  <si>
    <t>Amendment, Renewal</t>
  </si>
  <si>
    <r>
      <t>Below</t>
    </r>
    <r>
      <rPr>
        <b/>
        <sz val="10"/>
        <color rgb="FFFF0000"/>
        <rFont val="Calibri Light"/>
        <family val="2"/>
        <scheme val="major"/>
      </rPr>
      <t xml:space="preserve"> Base Language</t>
    </r>
  </si>
  <si>
    <t>SPM Custom Header Fields</t>
  </si>
  <si>
    <t>Supplier Type</t>
  </si>
  <si>
    <t>Strategic: High market difficulty with high profit risk and/or high relative spend. 
Critical: High market difficulty with high barriers to change), with low relative spend. 
Leverage: Low market difficulty with high relative spend.</t>
  </si>
  <si>
    <t>Follow-on Project</t>
  </si>
  <si>
    <t>Picklist Values</t>
  </si>
  <si>
    <t>Sourcing Custom Field Picklist Values</t>
  </si>
  <si>
    <t>Contract Custom Fields Picklist Values</t>
  </si>
  <si>
    <t>SPM Custom Field Picklist Values</t>
  </si>
  <si>
    <t>&lt;Custom Field 1&gt;</t>
  </si>
  <si>
    <t>&lt;Custom Field 2&gt;</t>
  </si>
  <si>
    <t>&lt;Custom Field 3&gt;</t>
  </si>
  <si>
    <t>&lt;Custom Field 4&gt;</t>
  </si>
  <si>
    <t>&lt;Custom Field 5&gt;</t>
  </si>
  <si>
    <t>3rd Party</t>
  </si>
  <si>
    <t>Strategic</t>
  </si>
  <si>
    <t>Franchise</t>
  </si>
  <si>
    <t>Critical</t>
  </si>
  <si>
    <t>Leased</t>
  </si>
  <si>
    <t>Leverage</t>
  </si>
  <si>
    <t>Managed</t>
  </si>
  <si>
    <t>Other</t>
  </si>
  <si>
    <t>Owned</t>
  </si>
  <si>
    <t>Item Type</t>
  </si>
  <si>
    <t>Text
(English)</t>
  </si>
  <si>
    <t>&lt;Language 1&gt;
Translation</t>
  </si>
  <si>
    <t>&lt;Language 2&gt;
Translation</t>
  </si>
  <si>
    <t>&lt;Language 3&gt;
Translation</t>
  </si>
  <si>
    <t>&lt;Language 4&gt;
Translation</t>
  </si>
  <si>
    <t>&lt;Language 5&gt;
Translation</t>
  </si>
  <si>
    <t>&lt;Language 6&gt;
Translation</t>
  </si>
  <si>
    <t>&lt;Language 7&gt;
Translation</t>
  </si>
  <si>
    <t>&lt;Language 8&gt;
Translation</t>
  </si>
  <si>
    <t>&lt;Language 9&gt;
Translation</t>
  </si>
  <si>
    <t>&lt;Language 10&gt;
Translation</t>
  </si>
  <si>
    <t>Custom Fields and Leading Practice Header Fields Examples</t>
  </si>
  <si>
    <t>Solution</t>
  </si>
  <si>
    <t>Title</t>
  </si>
  <si>
    <t>Field Type</t>
  </si>
  <si>
    <t>Custom Fields Examples</t>
  </si>
  <si>
    <t>Diversity Supplier Participation</t>
  </si>
  <si>
    <t>Indicates if any diversity suppliers participated in the sourcing event.</t>
  </si>
  <si>
    <t>Indicates the length of a contract that will be a result of the sourcing project.</t>
  </si>
  <si>
    <t>Cost Type</t>
  </si>
  <si>
    <t>Indicates Cost Avoidance or Cost Savings.</t>
  </si>
  <si>
    <t>Commodity Buyer</t>
  </si>
  <si>
    <t>Allows for searching and reporting by user who is the Buyer responsible for the project.</t>
  </si>
  <si>
    <t>Program Name</t>
  </si>
  <si>
    <t>Allows for searching and reporting by program name.</t>
  </si>
  <si>
    <t>SPM</t>
  </si>
  <si>
    <t>Allows for searching and reporting by type of supplier for example Strategic, Preferred, Core, Transactional etc.</t>
  </si>
  <si>
    <t>Supplier Tier</t>
  </si>
  <si>
    <t>Allows for searching and reporting by supplier's tier.</t>
  </si>
  <si>
    <t>Scorecard Type</t>
  </si>
  <si>
    <t>Indicates scorecard that will be used. Drives visibility condition on the scorecards.</t>
  </si>
  <si>
    <t>Contracts</t>
  </si>
  <si>
    <t>Contract Manager</t>
  </si>
  <si>
    <t>Allows for searching and reporting by user that will be responsible for contract management.</t>
  </si>
  <si>
    <t>Supplier Manager</t>
  </si>
  <si>
    <t>Allows for searching and reporting by users that will be responsible for supplier performance management (common in multi-solution realms with Contract Mgmt. and SLP/SIPM). If supplier manager is not a user, this field could be configured as text with pick list.</t>
  </si>
  <si>
    <t>Legal Counsel</t>
  </si>
  <si>
    <t>Allows for searching and reporting by users in legal department that will be responsible or associated with his contract. If legal counsel is not a user, this field could be configured as text with pick list.</t>
  </si>
  <si>
    <t>Negotiated By</t>
  </si>
  <si>
    <t>Allows for searching and reporting by users that were responsible for negotiating the contract. For customers with Sourcing or for customers with Contracts that are primarily Legal or Contract Admin departments supporting procurement departments, Sourcing/Procurement may take the lead in negotiations while Legal/Contract Admin is providing reviews and management.</t>
  </si>
  <si>
    <t>Payment Terms</t>
  </si>
  <si>
    <t>Allows for storage and reporting of payment terms associated with CWs.</t>
  </si>
  <si>
    <t>Minimum Commitment/Committed Spend</t>
  </si>
  <si>
    <t>Allows for reporting on contracts that have required minimum spend – facilitate tracking and managing those requirements.</t>
  </si>
  <si>
    <t>Legal Entity</t>
  </si>
  <si>
    <t>Flex Master Data</t>
  </si>
  <si>
    <t>Allows for storage of information on legal entity name, IDs, address information, etc. that may be relevant for doc properties or general information.</t>
  </si>
  <si>
    <t>Date Published</t>
  </si>
  <si>
    <t>Allows for tracking of original publish date versus amendment publish dates.</t>
  </si>
  <si>
    <t>Original Expiration Date</t>
  </si>
  <si>
    <t>Allow for tracking of original expiration date, which is useful in renewal or auto renewing situations.</t>
  </si>
  <si>
    <t>Overall Savings</t>
  </si>
  <si>
    <t>For customers interested in tracking savings associated with contracts.</t>
  </si>
  <si>
    <t>Risk</t>
  </si>
  <si>
    <t>Indicates the risk of the contract (High, Medium, Low). May trigger additional tasks or approvers.</t>
  </si>
  <si>
    <t>Exclusivity</t>
  </si>
  <si>
    <t>Indicates if the contract has an exclusivity clause. May pull this clause into the contract document.</t>
  </si>
  <si>
    <t>Rebate</t>
  </si>
  <si>
    <t>Allows for searching and reporting by rebates applicable to this contract.</t>
  </si>
  <si>
    <t>Insurance Certificate Required</t>
  </si>
  <si>
    <t>Indicates if the contract requires insurance certificate. May pull related clause into the contract document.</t>
  </si>
  <si>
    <t>Terminable without Cause</t>
  </si>
  <si>
    <t>Indicates if the contract can be terminated without cause. May pull an appropriate clause into the contract document.</t>
  </si>
  <si>
    <t>Leading Practice Header Field Examples</t>
  </si>
  <si>
    <t>Project Complexity</t>
  </si>
  <si>
    <r>
      <t xml:space="preserve">The complexity of the project is a relative measure of the number of stakeholders, the number of locations/countries, the number and complexity of the business units, the complexity of regulations for the supply, the overall risk levels and any other factors that may cause increase the time and/or resources required for the project.
</t>
    </r>
    <r>
      <rPr>
        <i/>
        <sz val="10"/>
        <rFont val="Calibri Light"/>
        <family val="2"/>
        <scheme val="major"/>
      </rPr>
      <t>Picklist Values - Example: High, Medium, Low</t>
    </r>
  </si>
  <si>
    <t>Segmentation</t>
  </si>
  <si>
    <r>
      <t xml:space="preserve">The segmentation of the project is a reflection of the overall complexity, the spend involved and the relative importance of the project. Strategic projects are of great importance to the organization and require greater levels of oversight and attention whereas tactical projects are of lower importance to the organization requiring less oversight and attention.
</t>
    </r>
    <r>
      <rPr>
        <i/>
        <sz val="10"/>
        <rFont val="Calibri Light"/>
        <family val="2"/>
        <scheme val="major"/>
      </rPr>
      <t>Picklist Values - Example: Choices are: Strategic, Tactical</t>
    </r>
  </si>
  <si>
    <t>Spend Type</t>
  </si>
  <si>
    <r>
      <t xml:space="preserve">The main type of spend for the request. Direct spend is any spend that is directly incorporated into goods or services sold. Indirect spend refers to any spend that does is not directly incorporated into goods or services sold.
</t>
    </r>
    <r>
      <rPr>
        <i/>
        <sz val="10"/>
        <rFont val="Calibri Light"/>
        <family val="2"/>
        <scheme val="major"/>
      </rPr>
      <t>Picklist Values - Example: Choices are: Direct, Indirect</t>
    </r>
  </si>
  <si>
    <t>Contract Type</t>
  </si>
  <si>
    <r>
      <t xml:space="preserve">Nature of the agreement for the contract
</t>
    </r>
    <r>
      <rPr>
        <i/>
        <sz val="10"/>
        <rFont val="Calibri Light"/>
        <family val="2"/>
        <scheme val="major"/>
      </rPr>
      <t>Picklist Values - Example: Supply Agreement, Master Services Agreement, Statement of Work Construction / Capital Works, Confidentiality Agreement, Lease Agreement</t>
    </r>
  </si>
  <si>
    <t>Renewal Terms</t>
  </si>
  <si>
    <t>Details of the renewal terms negotiated with the supplier</t>
  </si>
  <si>
    <r>
      <t xml:space="preserve">The risk of the project outlines the likelihood for the contract to require a change request or amendment on the scope, timeline or budget outlined in the agreement.
</t>
    </r>
    <r>
      <rPr>
        <i/>
        <sz val="10"/>
        <rFont val="Calibri Light"/>
        <family val="2"/>
        <scheme val="major"/>
      </rPr>
      <t>Picklist Values - Example: High, Medium, Low</t>
    </r>
  </si>
  <si>
    <r>
      <t xml:space="preserve">The segmentation of the project is a reflection of the overall complexity, the spend involved and the relative importance of the project. Strategic projects are of great importance to the organization and require greater levels of oversight and attention whereas tactical projects are of lower importance to the organization requiring less oversight and attention.
</t>
    </r>
    <r>
      <rPr>
        <i/>
        <sz val="10"/>
        <rFont val="Calibri Light"/>
        <family val="2"/>
        <scheme val="major"/>
      </rPr>
      <t>Picklist Values - Example: Strategic, Tactical</t>
    </r>
  </si>
  <si>
    <r>
      <t xml:space="preserve">The main type of spend for the request.
Direct spend is any spend that is directly incorporated into goods or services sold.
Indirect spend refers to any spend that does is not directly incorporated into goods or services sold.
</t>
    </r>
    <r>
      <rPr>
        <i/>
        <sz val="10"/>
        <rFont val="Calibri Light"/>
        <family val="2"/>
        <scheme val="major"/>
      </rPr>
      <t>Picklist Values - Example: Direct, Indirect</t>
    </r>
  </si>
  <si>
    <t>Total Original Contract Amount</t>
  </si>
  <si>
    <t>Indicates the total value for the contract including all extensions.
For example, if a contract is for $1 million spend in the initial 1 year term and $500,000 in the 6 month extension period, the total original contract amount should be $1.5 million regardless of whether the contract extension occurs or does not. This value is only editable in the contract request and prior to initial publication of the contract workspace.</t>
  </si>
  <si>
    <t>Quick Links</t>
  </si>
  <si>
    <t>Buying &amp; Invoicing (B&amp;I); Network</t>
  </si>
  <si>
    <t>Sourcing and Contracts, SLP</t>
  </si>
  <si>
    <t>Buying &amp; Invoicing</t>
  </si>
  <si>
    <t>SAP Store #</t>
  </si>
  <si>
    <t>Realm Name(s):*</t>
  </si>
  <si>
    <t>ANID:*</t>
  </si>
  <si>
    <t>The Form Data Collection Template collects all relevant information required to build custom fields and line items within the Form. Yellow tabs are for Reference only.</t>
  </si>
  <si>
    <t xml:space="preserve">The Form Data Collection Template is organized into easy-to-complete sections within an Excel Workbook. 
</t>
  </si>
  <si>
    <r>
      <t>Instructions:</t>
    </r>
    <r>
      <rPr>
        <sz val="10"/>
        <rFont val="Calibri"/>
        <family val="2"/>
        <scheme val="minor"/>
      </rPr>
      <t xml:space="preserve"> This tab is for reference only.</t>
    </r>
  </si>
  <si>
    <r>
      <t>Available Field Types:</t>
    </r>
    <r>
      <rPr>
        <sz val="10"/>
        <rFont val="Calibri"/>
        <family val="2"/>
        <scheme val="minor"/>
      </rPr>
      <t xml:space="preserve"> This tab includes a listing of the different types of Custom Header Fields that can be used within a Form. This tab also shows you what fields are available within your site. This tab is for reference only.</t>
    </r>
  </si>
  <si>
    <r>
      <t xml:space="preserve">Standard Dforms: </t>
    </r>
    <r>
      <rPr>
        <sz val="10"/>
        <rFont val="Calibri"/>
        <family val="2"/>
        <scheme val="minor"/>
      </rPr>
      <t>This tab includes a listing of three standard Dforms and their fields.</t>
    </r>
  </si>
  <si>
    <r>
      <t>Form Examples:</t>
    </r>
    <r>
      <rPr>
        <sz val="10"/>
        <rFont val="Calibri"/>
        <family val="2"/>
        <scheme val="minor"/>
      </rPr>
      <t xml:space="preserve"> This is a list of form examples that can be demonstrated by the project manager. This is not an industry specific list. The purpose of the examples is to give the customer ideas about how the form functionality can be used. This tab is for reference only.</t>
    </r>
  </si>
  <si>
    <r>
      <t xml:space="preserve">UI Form Examples: </t>
    </r>
    <r>
      <rPr>
        <sz val="10"/>
        <rFont val="Calibri"/>
        <family val="2"/>
        <scheme val="minor"/>
      </rPr>
      <t>This tab contains screenshots of example Forms. This tab is for reference only.</t>
    </r>
  </si>
  <si>
    <t>To ensure high quality delivery of the site, the following tabs must be completed by the Customer:</t>
  </si>
  <si>
    <r>
      <t>Form Custom Fields:</t>
    </r>
    <r>
      <rPr>
        <sz val="10"/>
        <rFont val="Calibri"/>
        <family val="2"/>
        <scheme val="minor"/>
      </rPr>
      <t xml:space="preserve"> This is the data collection template used to obtain the required information to build fields.</t>
    </r>
  </si>
  <si>
    <r>
      <t>Line Item Fields:</t>
    </r>
    <r>
      <rPr>
        <sz val="10"/>
        <rFont val="Calibri"/>
        <family val="2"/>
        <scheme val="minor"/>
      </rPr>
      <t xml:space="preserve"> This is the data collection template used to obtain the required information to build line item detail fields (columns).</t>
    </r>
  </si>
  <si>
    <r>
      <t>Form Layout Worksheet:</t>
    </r>
    <r>
      <rPr>
        <sz val="10"/>
        <rFont val="Calibri"/>
        <family val="2"/>
        <scheme val="minor"/>
      </rPr>
      <t xml:space="preserve"> This is the data collection template used to obtain the required information to build form fields.</t>
    </r>
  </si>
  <si>
    <r>
      <t>Picklist Values:</t>
    </r>
    <r>
      <rPr>
        <sz val="10"/>
        <rFont val="Calibri"/>
        <family val="2"/>
        <scheme val="minor"/>
      </rPr>
      <t xml:space="preserve"> This is the data collection template used to obtain the picklist values for fields when applicable.</t>
    </r>
  </si>
  <si>
    <r>
      <t>Tasks:</t>
    </r>
    <r>
      <rPr>
        <sz val="10"/>
        <rFont val="Calibri"/>
        <family val="2"/>
        <scheme val="minor"/>
      </rPr>
      <t xml:space="preserve"> This is the data collection template used to obtain the required information to build tasks associated with the form.</t>
    </r>
  </si>
  <si>
    <r>
      <t xml:space="preserve">The Customer </t>
    </r>
    <r>
      <rPr>
        <u/>
        <sz val="10"/>
        <rFont val="Calibri Light"/>
        <family val="2"/>
        <scheme val="major"/>
      </rPr>
      <t>must complete</t>
    </r>
    <r>
      <rPr>
        <sz val="10"/>
        <rFont val="Calibri Light"/>
        <family val="2"/>
        <scheme val="major"/>
      </rPr>
      <t xml:space="preserve"> the relevant tabs of this workbook by including </t>
    </r>
    <r>
      <rPr>
        <u/>
        <sz val="10"/>
        <rFont val="Calibri Light"/>
        <family val="2"/>
        <scheme val="major"/>
      </rPr>
      <t>complete data</t>
    </r>
    <r>
      <rPr>
        <sz val="10"/>
        <rFont val="Calibri Light"/>
        <family val="2"/>
        <scheme val="major"/>
      </rPr>
      <t xml:space="preserve"> for the following fields:
</t>
    </r>
  </si>
  <si>
    <r>
      <t xml:space="preserve">* </t>
    </r>
    <r>
      <rPr>
        <sz val="10"/>
        <rFont val="Calibri Light"/>
        <family val="2"/>
        <scheme val="major"/>
      </rPr>
      <t>Name of Form Template</t>
    </r>
  </si>
  <si>
    <r>
      <t>*</t>
    </r>
    <r>
      <rPr>
        <sz val="10"/>
        <rFont val="Calibri Light"/>
        <family val="2"/>
        <scheme val="major"/>
      </rPr>
      <t xml:space="preserve"> Header Field Name</t>
    </r>
  </si>
  <si>
    <r>
      <t xml:space="preserve">* </t>
    </r>
    <r>
      <rPr>
        <sz val="10"/>
        <rFont val="Calibri Light"/>
        <family val="2"/>
        <scheme val="major"/>
      </rPr>
      <t>Sync from project on create (Form Header fields only)</t>
    </r>
  </si>
  <si>
    <r>
      <t>*</t>
    </r>
    <r>
      <rPr>
        <sz val="10"/>
        <rFont val="Calibri Light"/>
        <family val="2"/>
        <scheme val="major"/>
      </rPr>
      <t xml:space="preserve"> Type of Header Field</t>
    </r>
  </si>
  <si>
    <r>
      <t xml:space="preserve"> Help Tip Text (</t>
    </r>
    <r>
      <rPr>
        <i/>
        <sz val="10"/>
        <rFont val="Calibri Light"/>
        <family val="2"/>
        <scheme val="major"/>
      </rPr>
      <t>if applicable</t>
    </r>
    <r>
      <rPr>
        <sz val="10"/>
        <rFont val="Calibri Light"/>
        <family val="2"/>
        <scheme val="major"/>
      </rPr>
      <t>)</t>
    </r>
  </si>
  <si>
    <r>
      <t xml:space="preserve"> Single choice pick list or multiple choice pick list? (</t>
    </r>
    <r>
      <rPr>
        <i/>
        <sz val="10"/>
        <rFont val="Calibri Light"/>
        <family val="2"/>
        <scheme val="major"/>
      </rPr>
      <t>if applicable</t>
    </r>
    <r>
      <rPr>
        <sz val="10"/>
        <rFont val="Calibri Light"/>
        <family val="2"/>
        <scheme val="major"/>
      </rPr>
      <t>)</t>
    </r>
  </si>
  <si>
    <r>
      <t>*</t>
    </r>
    <r>
      <rPr>
        <sz val="10"/>
        <rFont val="Calibri Light"/>
        <family val="2"/>
        <scheme val="major"/>
      </rPr>
      <t xml:space="preserve"> Required or Optional?</t>
    </r>
  </si>
  <si>
    <r>
      <t>*</t>
    </r>
    <r>
      <rPr>
        <sz val="10"/>
        <rFont val="Calibri Light"/>
        <family val="2"/>
        <scheme val="major"/>
      </rPr>
      <t xml:space="preserve"> Condition Type</t>
    </r>
  </si>
  <si>
    <t xml:space="preserve"> Condition Expressions (only applies when Visibility or Validity are chosen for condition type)</t>
  </si>
  <si>
    <t>* Computed Field or Normal Field (Computed fields are auto populated based upon a mathematical formula using data populated by the user in 
 normal fields)</t>
  </si>
  <si>
    <t xml:space="preserve"> Computed Field Expression</t>
  </si>
  <si>
    <t xml:space="preserve"> Picklist Values (if applicable)</t>
  </si>
  <si>
    <r>
      <t>*</t>
    </r>
    <r>
      <rPr>
        <sz val="8"/>
        <rFont val="Calibri Light"/>
        <family val="2"/>
        <scheme val="major"/>
      </rPr>
      <t xml:space="preserve"> </t>
    </r>
    <r>
      <rPr>
        <b/>
        <sz val="8"/>
        <rFont val="Calibri Light"/>
        <family val="2"/>
        <scheme val="major"/>
      </rPr>
      <t>This is a REQUIRED Data Field.</t>
    </r>
  </si>
  <si>
    <t>Long Rich Text</t>
  </si>
  <si>
    <t>Accepts formatted text of unlimited length. This field displays a text box and uses a Rich Text editor. For example, users can format text to use bold, italics, color, bullets, and other light formatting. If text overflows the text box, scrollbars appear to allow easier editing.</t>
  </si>
  <si>
    <t>This is the summary of my project. I can use bold, italic, and underline to emphasize my text.
I can make my text BIG or small.</t>
  </si>
  <si>
    <t>Long Text</t>
  </si>
  <si>
    <t>Accepts one line of text of unlimited length. This field is similar to the Long Rich Text field, but without Rich Text capability. This field does not support picklist values.</t>
  </si>
  <si>
    <t>I can type unlimited, unformatted text to summarize my project.</t>
  </si>
  <si>
    <t>Commodity Multiple Select</t>
  </si>
  <si>
    <r>
      <t xml:space="preserve">Select from the Commodity Codes defined in the master data from the Enablement Workbook.
</t>
    </r>
    <r>
      <rPr>
        <b/>
        <sz val="10"/>
        <color rgb="FFFF0000"/>
        <rFont val="Calibri Light"/>
        <family val="2"/>
        <scheme val="major"/>
      </rPr>
      <t>Note</t>
    </r>
    <r>
      <rPr>
        <sz val="10"/>
        <rFont val="Calibri Light"/>
        <family val="2"/>
        <scheme val="major"/>
      </rPr>
      <t>: If added as a Line Item Field, the field type is Commodity Single Select.</t>
    </r>
  </si>
  <si>
    <t>Mineral and ores and metals, Earth and stone</t>
  </si>
  <si>
    <t>Department Multiple Select</t>
  </si>
  <si>
    <r>
      <t xml:space="preserve">Select from the Departments defined in the master data from the Enablement Workbook.
</t>
    </r>
    <r>
      <rPr>
        <b/>
        <sz val="10"/>
        <color rgb="FFFF0000"/>
        <rFont val="Calibri Light"/>
        <family val="2"/>
        <scheme val="major"/>
      </rPr>
      <t>Note</t>
    </r>
    <r>
      <rPr>
        <sz val="10"/>
        <rFont val="Calibri Light"/>
        <family val="2"/>
        <scheme val="major"/>
      </rPr>
      <t>: If added as a Line Item Field, the field type is Department Single Select.</t>
    </r>
  </si>
  <si>
    <t>Corporate, Accounting</t>
  </si>
  <si>
    <t>Region Multiple Select</t>
  </si>
  <si>
    <r>
      <t xml:space="preserve">Select from the Regions defined in the master data from the Enablement Workbook.
</t>
    </r>
    <r>
      <rPr>
        <b/>
        <sz val="10"/>
        <color rgb="FFFF0000"/>
        <rFont val="Calibri Light"/>
        <family val="2"/>
        <scheme val="major"/>
      </rPr>
      <t>Note</t>
    </r>
    <r>
      <rPr>
        <sz val="10"/>
        <rFont val="Calibri Light"/>
        <family val="2"/>
        <scheme val="major"/>
      </rPr>
      <t>: If added as a Line Item Field, the field type is Region Single Select.</t>
    </r>
  </si>
  <si>
    <t>Asia Pacific, Belize</t>
  </si>
  <si>
    <t>Supplier/Customer Multiple Select</t>
  </si>
  <si>
    <r>
      <t xml:space="preserve">Select from the External Organizations (Suppliers and/or Customers) defined in the master data from the Enablement Workbook.
</t>
    </r>
    <r>
      <rPr>
        <b/>
        <sz val="10"/>
        <color rgb="FFFF0000"/>
        <rFont val="Calibri Light"/>
        <family val="2"/>
        <scheme val="major"/>
      </rPr>
      <t>Note</t>
    </r>
    <r>
      <rPr>
        <sz val="10"/>
        <rFont val="Calibri Light"/>
        <family val="2"/>
        <scheme val="major"/>
      </rPr>
      <t>: If added as a Line Item Field, the field type is Supplier/Customer Single Select.</t>
    </r>
  </si>
  <si>
    <t>New Org Test, Child Supplier 1, Child Supplier 2</t>
  </si>
  <si>
    <t>Product Multiple Select</t>
  </si>
  <si>
    <r>
      <t xml:space="preserve">Select from the Products defined in the master data from the Enablement Workbook. This field only applies to customers who create Contract Workspace (Sales) projects.
</t>
    </r>
    <r>
      <rPr>
        <b/>
        <sz val="10"/>
        <color rgb="FFFF0000"/>
        <rFont val="Calibri Light"/>
        <family val="2"/>
        <scheme val="major"/>
      </rPr>
      <t>Note</t>
    </r>
    <r>
      <rPr>
        <sz val="10"/>
        <rFont val="Calibri Light"/>
        <family val="2"/>
        <scheme val="major"/>
      </rPr>
      <t>: If added as a Line Item Field, the field type is Product Single Select.</t>
    </r>
  </si>
  <si>
    <t>Paper &amp; Envelopes, Pens &amp; Pencils</t>
  </si>
  <si>
    <r>
      <t xml:space="preserve">Flex master data is typically more complex than data stored in normal fields. For example, you would use an enumeration and a text field to store the names of hospitals. But, you would use flex master data to store the names of hospitals and attributes such as their addresses, phone numbers, and the name of the hospital administrator. When users select a hospital, they can click it to view the attribute data. The most common use for an FMD field is as an extended, dynamic picklist where the number of picks available exceeds what would be rational for a standard picklist (up to about 20 or 30). The reason for this is that the FMD field is searchable, user-maintained, and can literally accommodate tens of thousands of picks. 
An FMD field can act like a mini database. The selected value becomes a hyperlink that can open up a widow displaying additional data fields (non-reportable). For Flex Master Data Single Select fields it is possible to make the additional data reportable by auto-populating separate, reportable custom fields that are bound to the FMD field.
</t>
    </r>
    <r>
      <rPr>
        <b/>
        <sz val="10"/>
        <color rgb="FFFF0000"/>
        <rFont val="Calibri Light"/>
        <family val="2"/>
        <scheme val="major"/>
      </rPr>
      <t>Note</t>
    </r>
    <r>
      <rPr>
        <sz val="10"/>
        <rFont val="Calibri Light"/>
        <family val="2"/>
        <scheme val="major"/>
      </rPr>
      <t>: When the FMD field acts as a mini-database, each separate, reportable custom field counts against your allotted number of custom fields for that solution.</t>
    </r>
  </si>
  <si>
    <t>SAP Ariba Form
Field Data</t>
  </si>
  <si>
    <t>45*</t>
  </si>
  <si>
    <t>Text Single Choice</t>
  </si>
  <si>
    <t>35*</t>
  </si>
  <si>
    <t>SAP Ariba Form
Line Items</t>
  </si>
  <si>
    <t>7*</t>
  </si>
  <si>
    <t>5*</t>
  </si>
  <si>
    <t>User Single Select</t>
  </si>
  <si>
    <t>Region Single Select</t>
  </si>
  <si>
    <t>Commodity Single Select</t>
  </si>
  <si>
    <t>Department Single Select</t>
  </si>
  <si>
    <t>Supplier/Customer Single Select</t>
  </si>
  <si>
    <t>Product Single Select</t>
  </si>
  <si>
    <t>* Field Types that share the same pre-allocated space.</t>
  </si>
  <si>
    <t>Name of Form Template:</t>
  </si>
  <si>
    <t>Form Custom Header Fields</t>
  </si>
  <si>
    <t>Sync From Project on Create</t>
  </si>
  <si>
    <r>
      <t xml:space="preserve">Condition Type
</t>
    </r>
    <r>
      <rPr>
        <sz val="11"/>
        <rFont val="Arial"/>
        <family val="2"/>
      </rPr>
      <t>(Please indicate what type of condition you would like to have for this field.)</t>
    </r>
  </si>
  <si>
    <r>
      <t xml:space="preserve">Condition Expression - If Applicable
</t>
    </r>
    <r>
      <rPr>
        <sz val="11"/>
        <rFont val="Arial"/>
        <family val="2"/>
      </rPr>
      <t>(Please expalin the condition that applies to this field.)</t>
    </r>
  </si>
  <si>
    <t xml:space="preserve">Normal or Computed Field
</t>
  </si>
  <si>
    <r>
      <t xml:space="preserve">Computed Field Expression
</t>
    </r>
    <r>
      <rPr>
        <sz val="11"/>
        <rFont val="Arial"/>
        <family val="2"/>
      </rPr>
      <t>(only applies to computed fields)</t>
    </r>
  </si>
  <si>
    <t>Supply Chain Risk Score</t>
  </si>
  <si>
    <t>This is your Thomson-Reuters Risk Score.</t>
  </si>
  <si>
    <t>Optional</t>
  </si>
  <si>
    <t>Validity</t>
  </si>
  <si>
    <t>Only values from 0 to 100</t>
  </si>
  <si>
    <t>Normal</t>
  </si>
  <si>
    <t>Line Item (Column) Fields</t>
  </si>
  <si>
    <t xml:space="preserve">Column Field Name </t>
  </si>
  <si>
    <t>Month</t>
  </si>
  <si>
    <t>None</t>
  </si>
  <si>
    <t>Mulitline Text</t>
  </si>
  <si>
    <t>Please identify the name of this form template.</t>
  </si>
  <si>
    <r>
      <t xml:space="preserve">Field Placement
</t>
    </r>
    <r>
      <rPr>
        <sz val="11"/>
        <rFont val="Arial"/>
        <family val="2"/>
      </rPr>
      <t>(Please indicate where this field should be placed)</t>
    </r>
  </si>
  <si>
    <t>Below Baseline Spend</t>
  </si>
  <si>
    <t>Between "Baseline Spend" and "Target Savings %"</t>
  </si>
  <si>
    <t xml:space="preserve"> Field Placement</t>
  </si>
  <si>
    <t>January</t>
  </si>
  <si>
    <t>February</t>
  </si>
  <si>
    <t>March</t>
  </si>
  <si>
    <t>April</t>
  </si>
  <si>
    <t>May</t>
  </si>
  <si>
    <t>June</t>
  </si>
  <si>
    <t>July</t>
  </si>
  <si>
    <t>August</t>
  </si>
  <si>
    <t>September</t>
  </si>
  <si>
    <t>October</t>
  </si>
  <si>
    <t>November</t>
  </si>
  <si>
    <t>December</t>
  </si>
  <si>
    <t>Form Custom Fields Picklist Values</t>
  </si>
  <si>
    <t>Savings Form Custom Fields Picklist Values</t>
  </si>
  <si>
    <t>Benefits Type</t>
  </si>
  <si>
    <t>Cost Avoidance</t>
  </si>
  <si>
    <t>Cost Savings</t>
  </si>
  <si>
    <t>Sponsorship</t>
  </si>
  <si>
    <t>The Savings Form Data Collection Template collects all relevant information required to build custom fields and line items within the Form.</t>
  </si>
  <si>
    <r>
      <t>Standard Saving Tracker Fields:</t>
    </r>
    <r>
      <rPr>
        <sz val="10"/>
        <rFont val="Calibri"/>
        <family val="2"/>
        <scheme val="minor"/>
      </rPr>
      <t xml:space="preserve"> These are the Leading Practices fields available within the Details Section and Detailed Savings Allocation Section of the form.</t>
    </r>
  </si>
  <si>
    <r>
      <t>Custom Fields - Details:</t>
    </r>
    <r>
      <rPr>
        <sz val="10"/>
        <rFont val="Calibri"/>
        <family val="2"/>
        <scheme val="minor"/>
      </rPr>
      <t xml:space="preserve"> This tab is used to obtain the required information to build your custom fields in the Details Section of the form.</t>
    </r>
  </si>
  <si>
    <r>
      <t>Custom Fields - Detailed Saving:</t>
    </r>
    <r>
      <rPr>
        <sz val="10"/>
        <rFont val="Calibri"/>
        <family val="2"/>
        <scheme val="minor"/>
      </rPr>
      <t xml:space="preserve"> This tab is used to obtain the required information to build your custom fields in the Detailed Savings Allocation Section of the form.</t>
    </r>
  </si>
  <si>
    <r>
      <t>Form Layout</t>
    </r>
    <r>
      <rPr>
        <u/>
        <sz val="10"/>
        <rFont val="Calibri"/>
        <family val="2"/>
        <scheme val="minor"/>
      </rPr>
      <t xml:space="preserve"> </t>
    </r>
    <r>
      <rPr>
        <b/>
        <sz val="10"/>
        <rFont val="Calibri"/>
        <family val="2"/>
        <scheme val="minor"/>
      </rPr>
      <t>:</t>
    </r>
    <r>
      <rPr>
        <sz val="10"/>
        <rFont val="Calibri"/>
        <family val="2"/>
        <scheme val="minor"/>
      </rPr>
      <t xml:space="preserve"> The purpose of the example is to give the customer ideas about the layout of the fields in the form.</t>
    </r>
  </si>
  <si>
    <r>
      <t>*</t>
    </r>
    <r>
      <rPr>
        <sz val="10"/>
        <rFont val="Calibri"/>
        <family val="2"/>
        <scheme val="minor"/>
      </rPr>
      <t xml:space="preserve"> Header Field Name</t>
    </r>
  </si>
  <si>
    <r>
      <t>*</t>
    </r>
    <r>
      <rPr>
        <sz val="10"/>
        <rFont val="Calibri"/>
        <family val="2"/>
        <scheme val="minor"/>
      </rPr>
      <t xml:space="preserve"> Type of Header Field</t>
    </r>
  </si>
  <si>
    <t xml:space="preserve"> Help Tip Text (if applicable)</t>
  </si>
  <si>
    <t xml:space="preserve"> Is this a single choice or multiple choice pick list? (if applicable)</t>
  </si>
  <si>
    <r>
      <t>*</t>
    </r>
    <r>
      <rPr>
        <sz val="10"/>
        <rFont val="Calibri"/>
        <family val="2"/>
        <scheme val="minor"/>
      </rPr>
      <t xml:space="preserve"> Required or Optional?</t>
    </r>
  </si>
  <si>
    <t>© 2009-2022 SAP, All Rights Reserved. The contents of this document are confidential and proprietary information of SAP.</t>
  </si>
  <si>
    <t>SAP Ariba Savings Tracker
Details Section</t>
  </si>
  <si>
    <t>10*</t>
  </si>
  <si>
    <t>SAP Ariba Savings Tracker
Detailed Savings Allocation Section</t>
  </si>
  <si>
    <t>Standard Saving Tracker Fields</t>
  </si>
  <si>
    <t>Details Section</t>
  </si>
  <si>
    <t xml:space="preserve">This field is pre-populated from the Sourcing Project. </t>
  </si>
  <si>
    <t xml:space="preserve">Commodity(ies) defined in the Project.
This field is pre-populated from the Sourcing Project. </t>
  </si>
  <si>
    <t xml:space="preserve">Department(s) defined in the Project. 
This field is pre-populated from the Sourcing Project. </t>
  </si>
  <si>
    <t xml:space="preserve">Indicates how the project will be executed. An offline project is executed outside of Ariba Sourcing; Supplier Performance refers to an SPM project. Low-cost country sourcing refers to acquiring materials from countries with lower labor and production costs. This field is populated from the project header and used for reporting. 
This field is pre-populated from the Sourcing Project. </t>
  </si>
  <si>
    <t xml:space="preserve">Indicates how the project will be executed. An offline project is executed outside of Ariba Sourcing; Supplier Performance refers to an SPM project. Low-cost country sourcing refers to acquiring materials from countries with lower labor and production costs. This field is populated from the project header and used for reporting. </t>
  </si>
  <si>
    <t xml:space="preserve">The contract start date. </t>
  </si>
  <si>
    <t>End Date</t>
  </si>
  <si>
    <t xml:space="preserve">The contract end date. </t>
  </si>
  <si>
    <t>Contract Awarded</t>
  </si>
  <si>
    <t xml:space="preserve">Indicates whether the contract has been awarded. If Yes is selected, Implemented Savings fields are available. </t>
  </si>
  <si>
    <t xml:space="preserve">Region(s) defined in the Project
This field is pre-populated from the Sourcing Project. </t>
  </si>
  <si>
    <t>Supplier(s) defined in the Project</t>
  </si>
  <si>
    <t xml:space="preserve">The method used to execute the sourcing project. Internal designates that the project uses an in-house sourcing process. This field is populated from the project header and used for reporting. </t>
  </si>
  <si>
    <t xml:space="preserve">The duration of the contract. 
This field is pre-populated from the Sourcing Project. </t>
  </si>
  <si>
    <t xml:space="preserve">The duration of the contract. </t>
  </si>
  <si>
    <t>Contract number</t>
  </si>
  <si>
    <t>This field is only visible once the Contract Awarded field is set to YES</t>
  </si>
  <si>
    <t xml:space="preserve">Contract identifier from Contract Management. </t>
  </si>
  <si>
    <t>Award to small or diverse suppliers</t>
  </si>
  <si>
    <t xml:space="preserve">Indicates whether the business was awarded to small or diverse suppliers. </t>
  </si>
  <si>
    <t xml:space="preserve">Indicates the source of the baseline spend (which is also known as historic spend). Direct Spend is spending on goods or services used to manufacture products. Indirect Spend is spending on support materials or services that are not used directly to create products. </t>
  </si>
  <si>
    <r>
      <t>change label name</t>
    </r>
    <r>
      <rPr>
        <b/>
        <sz val="10"/>
        <color indexed="10"/>
        <rFont val="Calibri Light"/>
        <family val="2"/>
        <scheme val="major"/>
      </rPr>
      <t>*</t>
    </r>
    <r>
      <rPr>
        <b/>
        <sz val="10"/>
        <rFont val="Calibri Light"/>
        <family val="2"/>
        <scheme val="major"/>
      </rPr>
      <t>, help text, hide, make required (Cannot change picklist values)</t>
    </r>
  </si>
  <si>
    <t xml:space="preserve">Savings goal for the sourcing event
This field is pre-populated from the Sourcing Project. </t>
  </si>
  <si>
    <t xml:space="preserve">Percentage of savings you want to obtain as a result of the project. </t>
  </si>
  <si>
    <t>Savings Type</t>
  </si>
  <si>
    <t xml:space="preserve">Indicates how the savings will be achieved. Examples of cost reduction are direct reduction of expense, savings on volume of purchased project or service, changes in contractual agreements that reduce cost, or changing to a lower cost alternative. Cost avoidance is cost reduction that results from lower spend. Examples of cost avoidance are increase in capacity without resource expenditure, process or efficiency improvements, resisting or delaying a suppliers price increase, purchasing lower than quoted price, using contracts that include price protection. </t>
  </si>
  <si>
    <t xml:space="preserve">The amount spent previously. In the cases where the information is not known or it is a new purchase, then a “baseline” is established. This baseline can be calculated using various factors such as the current market price or the lowest quote from an RFP.
This field is pre-populated from the Sourcing Project. </t>
  </si>
  <si>
    <t xml:space="preserve">Represents the amount of spend off of which you want to base your savings. This value could be historic, estimated, or an industry published index. </t>
  </si>
  <si>
    <t>Lead Bid Total</t>
  </si>
  <si>
    <t xml:space="preserve">Aggregate amount of the lowest bids in each lot. 
This field can be prepopulated from an awarded Sourcing Event. </t>
  </si>
  <si>
    <t xml:space="preserve">Amount derived from the best value based on each supplier's bid in the project. </t>
  </si>
  <si>
    <t>Estimated Savings</t>
  </si>
  <si>
    <t>Also sometimes called Forecasted Savings. This is the savings amount the spend owner is predicting for the sourcing event. It may be the same amount at Target Savings.</t>
  </si>
  <si>
    <t xml:space="preserve">The savings that you estimate to accrue as a result of executing the project. Also known as forecasted, target, or expected savings. </t>
  </si>
  <si>
    <t>Estimated Spend</t>
  </si>
  <si>
    <t>Spend amount that is expected by executing the project.</t>
  </si>
  <si>
    <t>Negotiated Savings</t>
  </si>
  <si>
    <t xml:space="preserve">The savings amount from running an online or offline Sourcing event. The savings resulting from an event are not always the same savings from a contract. Sometimes further negotiations are done after the online event.
This field can be prepopulated from an awarded Sourcing Event. </t>
  </si>
  <si>
    <t xml:space="preserve">The savings negotiated during the project. This is typically the awarded savings. </t>
  </si>
  <si>
    <t>Negotiated Spend</t>
  </si>
  <si>
    <t xml:space="preserve">Spend amount from running an online or offline Sourcing event 
This field can be prepopulated from an awarded Sourcing Event. </t>
  </si>
  <si>
    <t>The awarded spend, derived from Baseline Spend minus Negotiated Savings.</t>
  </si>
  <si>
    <t>Implemented Savings</t>
  </si>
  <si>
    <t>Also sometimes called Recognized Savings. This is the savings amount calculated against Historic once the contract terms have been defined and the contract has been signed. This tends not to be the final calculation because buyers don’t always buy off the contract. This field is only visible once the Contract Awarded field is set to YES</t>
  </si>
  <si>
    <t xml:space="preserve">Savings amount that could be implemented based on the contract. Also known as planned or contract savings. </t>
  </si>
  <si>
    <t>Implemented Spend</t>
  </si>
  <si>
    <t>Spend amount that could be implemented based on the contract. This value is derived from Baseline Spend minus Implemented Savings. This field is only visible once the Contract Awarded field is set to YES</t>
  </si>
  <si>
    <t xml:space="preserve">Spend amount that could be implemented based on the contract. This value is derived from Baseline Spend minus Implemented Savings. </t>
  </si>
  <si>
    <t>The savings amount with actually occurs. The is often tracked as purchases are made against the contract.</t>
  </si>
  <si>
    <t xml:space="preserve">The actual savings realized when you begin to purchase items named in the contract. Also known as realized savings. </t>
  </si>
  <si>
    <t>Actual Spend</t>
  </si>
  <si>
    <t xml:space="preserve">The actual spend realized when you begin to purchase items named in the contract. This value is derived from Baseline Spend minus Actual Savings. </t>
  </si>
  <si>
    <t>Detailed Savings Allocations Section</t>
  </si>
  <si>
    <t>Details Section Custom Fields</t>
  </si>
  <si>
    <r>
      <t xml:space="preserve">Condition Expression - If Applicable
</t>
    </r>
    <r>
      <rPr>
        <sz val="11"/>
        <rFont val="Arial"/>
        <family val="2"/>
      </rPr>
      <t>(Please explain the condition that applies to this field.)</t>
    </r>
  </si>
  <si>
    <t xml:space="preserve">Specify benefit obtained </t>
  </si>
  <si>
    <t>Detailed Savings Allocation Custom Fields</t>
  </si>
  <si>
    <t>Document Rebate received, if any</t>
  </si>
  <si>
    <t>Saving Tracker Form Layout</t>
  </si>
  <si>
    <t>Inherent Risk Assessment</t>
  </si>
  <si>
    <t>All Standard Fields will be listed from Left to Right in the Interface (highlighted in yellow below). All Custom Fields will be placed to the right of the Standard Fields (highlighted in green below).</t>
  </si>
  <si>
    <t>It is possible to move Standard fields within the Yellow area below, but it is not possible to place any Custom fields within this area.</t>
  </si>
  <si>
    <r>
      <rPr>
        <sz val="10"/>
        <color rgb="FFFF0000"/>
        <rFont val="Arial"/>
        <family val="2"/>
      </rPr>
      <t>*</t>
    </r>
    <r>
      <rPr>
        <sz val="10"/>
        <rFont val="Arial"/>
        <family val="2"/>
      </rPr>
      <t xml:space="preserve"> SAP Store #</t>
    </r>
  </si>
  <si>
    <r>
      <t xml:space="preserve">* </t>
    </r>
    <r>
      <rPr>
        <sz val="10"/>
        <rFont val="Calibri Light"/>
        <family val="2"/>
        <scheme val="major"/>
      </rPr>
      <t>SAP Store #</t>
    </r>
  </si>
  <si>
    <r>
      <t>*</t>
    </r>
    <r>
      <rPr>
        <sz val="10"/>
        <rFont val="Calibri Light"/>
        <family val="2"/>
        <scheme val="major"/>
      </rPr>
      <t xml:space="preserve"> New Field or Modification?</t>
    </r>
  </si>
  <si>
    <t>Requested Date</t>
  </si>
  <si>
    <t>Date Moved to Production</t>
  </si>
  <si>
    <t>dforms and Savings forms</t>
  </si>
  <si>
    <t xml:space="preserve">Customization Required in Guided Buying? </t>
  </si>
  <si>
    <t>Guided Buying</t>
  </si>
  <si>
    <t>**Customizatons may not be possible in Guided Buying**</t>
  </si>
  <si>
    <t xml:space="preserve">The CRD Template collects all relevant data and configuration options that are needed to create Buying &amp;Invoicing and Network customizations within the Customer's site via a Store Order or SOW. Please be sure to complete all of the required fields. </t>
  </si>
  <si>
    <t>Customization Count</t>
  </si>
  <si>
    <t>To be completed by SAP Ariba</t>
  </si>
  <si>
    <t>Customizations Consumed</t>
  </si>
  <si>
    <t>B&amp;I Customizations Consumed</t>
  </si>
  <si>
    <t>*Please note, FMD's cannot be deleted.</t>
  </si>
  <si>
    <t>All translations to specific languages must be defined on the Translations sheet.</t>
  </si>
  <si>
    <t>Change Request Date:</t>
  </si>
  <si>
    <t>Field Count for Change:</t>
  </si>
  <si>
    <t>Description of Change:</t>
  </si>
  <si>
    <t>Original Field count:</t>
  </si>
  <si>
    <t>SAP Ariba Tech Lead to update</t>
  </si>
  <si>
    <t>Existing Field*:</t>
  </si>
  <si>
    <t>Please answer Yes or No if this field currently exists in the realm.</t>
  </si>
  <si>
    <t>Customer name requesting.</t>
  </si>
  <si>
    <t>If more custom fields need to be created, please use an additional CRD tab. Each customization should have it's own tab.</t>
  </si>
  <si>
    <t xml:space="preserve">Version: </t>
  </si>
  <si>
    <t xml:space="preserve">Change Request Area </t>
  </si>
  <si>
    <t xml:space="preserve">Customizations  </t>
  </si>
  <si>
    <t xml:space="preserve">Customizations </t>
  </si>
  <si>
    <t>Sourcing/Contracts/SLP/ Forms Customizations Consumed</t>
  </si>
  <si>
    <t>Out of Scope</t>
  </si>
  <si>
    <t>No Longer Needed</t>
  </si>
  <si>
    <t>ANID:</t>
  </si>
  <si>
    <t xml:space="preserve">SAP Store / SOW </t>
  </si>
  <si>
    <t>Total Customizations Consumed</t>
  </si>
  <si>
    <t>Enter Customer Name</t>
  </si>
  <si>
    <t>In Supplemental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</si>
</sst>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dd\.mm\.yyyy;@"/>
    <numFmt numFmtId="166" formatCode="[$-409]d\-mmm\-yyyy;@"/>
    <numFmt numFmtId="167" formatCode="0;\-0;;@"/>
    <numFmt numFmtId="168" formatCode="#,##0.00\ &quot;€&quot;"/>
  </numFmts>
  <fonts count="113"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charset val="238"/>
      <scheme val="minor"/>
    </font>
    <font>
      <sz val="8"/>
      <color rgb="FF000000"/>
      <name val="Segoe UI"/>
      <family val="2"/>
    </font>
    <font>
      <b/>
      <sz val="10"/>
      <color theme="0"/>
      <name val="Arial"/>
      <family val="2"/>
    </font>
    <font>
      <sz val="10"/>
      <color theme="0"/>
      <name val="Arial"/>
      <family val="2"/>
    </font>
    <font>
      <b/>
      <sz val="9"/>
      <color theme="0"/>
      <name val="Arial"/>
      <family val="2"/>
    </font>
    <font>
      <sz val="9"/>
      <color theme="0"/>
      <name val="Arial"/>
      <family val="2"/>
    </font>
    <font>
      <b/>
      <sz val="8"/>
      <color theme="0"/>
      <name val="Arial"/>
      <family val="2"/>
    </font>
    <font>
      <sz val="9"/>
      <color rgb="FFFFC000"/>
      <name val="Arial"/>
      <family val="2"/>
    </font>
    <font>
      <sz val="10"/>
      <color rgb="FFFFC000"/>
      <name val="Arial"/>
      <family val="2"/>
    </font>
    <font>
      <sz val="9"/>
      <color theme="1" tint="0.249977111117893"/>
      <name val="Arial"/>
      <family val="2"/>
    </font>
    <font>
      <sz val="11"/>
      <color theme="1"/>
      <name val="Arial"/>
      <family val="2"/>
    </font>
    <font>
      <sz val="9"/>
      <color theme="1"/>
      <name val="Arial"/>
      <family val="2"/>
    </font>
    <font>
      <sz val="10"/>
      <color theme="1"/>
      <name val="Arial"/>
      <family val="2"/>
    </font>
    <font>
      <b/>
      <sz val="9"/>
      <color theme="3"/>
      <name val="Arial"/>
      <family val="2"/>
    </font>
    <font>
      <u/>
      <sz val="9"/>
      <color theme="1" tint="0.249977111117893"/>
      <name val="Arial"/>
      <family val="2"/>
    </font>
    <font>
      <sz val="11"/>
      <color theme="2"/>
      <name val="Arial"/>
      <family val="2"/>
    </font>
    <font>
      <b/>
      <sz val="9"/>
      <color theme="1"/>
      <name val="Arial"/>
      <family val="2"/>
    </font>
    <font>
      <sz val="8"/>
      <color theme="1"/>
      <name val="Arial"/>
      <family val="2"/>
    </font>
    <font>
      <sz val="9"/>
      <color theme="2"/>
      <name val="Arial"/>
      <family val="2"/>
    </font>
    <font>
      <sz val="10"/>
      <color theme="2"/>
      <name val="Arial"/>
      <family val="2"/>
    </font>
    <font>
      <b/>
      <sz val="9"/>
      <color theme="2"/>
      <name val="Arial"/>
      <family val="2"/>
    </font>
    <font>
      <u/>
      <sz val="9"/>
      <color theme="1"/>
      <name val="Arial"/>
      <family val="2"/>
    </font>
    <font>
      <u/>
      <sz val="10"/>
      <color rgb="FFFFC000"/>
      <name val="Arial"/>
      <family val="2"/>
    </font>
    <font>
      <sz val="8"/>
      <color theme="0"/>
      <name val="Arial"/>
      <family val="2"/>
    </font>
    <font>
      <b/>
      <i/>
      <sz val="10"/>
      <color theme="0"/>
      <name val="Arial"/>
      <family val="2"/>
    </font>
    <font>
      <sz val="9"/>
      <color theme="2" tint="-0.749992370372631"/>
      <name val="Arial"/>
      <family val="2"/>
    </font>
    <font>
      <sz val="11"/>
      <color theme="0"/>
      <name val="Arial"/>
      <family val="2"/>
    </font>
    <font>
      <sz val="11"/>
      <color theme="1"/>
      <name val="Calibri"/>
      <family val="2"/>
      <charset val="238"/>
      <scheme val="minor"/>
    </font>
    <font>
      <u/>
      <sz val="9"/>
      <color theme="0"/>
      <name val="Arial"/>
      <family val="2"/>
    </font>
    <font>
      <sz val="9"/>
      <name val="Arial"/>
      <family val="2"/>
    </font>
    <font>
      <sz val="9"/>
      <color theme="3" tint="-0.499984740745262"/>
      <name val="Arial"/>
      <family val="2"/>
    </font>
    <font>
      <u/>
      <sz val="10"/>
      <color theme="10"/>
      <name val="Arial"/>
      <family val="2"/>
    </font>
    <font>
      <u/>
      <sz val="9"/>
      <color theme="10"/>
      <name val="Arial"/>
      <family val="2"/>
    </font>
    <font>
      <u/>
      <sz val="9"/>
      <color rgb="FFFF0000"/>
      <name val="Arial"/>
      <family val="2"/>
    </font>
    <font>
      <sz val="9"/>
      <color rgb="FF009900"/>
      <name val="Arial"/>
      <family val="2"/>
    </font>
    <font>
      <b/>
      <sz val="9"/>
      <color indexed="81"/>
      <name val="Tahoma"/>
      <family val="2"/>
    </font>
    <font>
      <b/>
      <sz val="10"/>
      <color theme="7"/>
      <name val="Arial"/>
      <family val="2"/>
    </font>
    <font>
      <b/>
      <sz val="11"/>
      <color theme="1"/>
      <name val="Calibri Light"/>
      <family val="2"/>
      <scheme val="major"/>
    </font>
    <font>
      <sz val="11"/>
      <color theme="1"/>
      <name val="Calibri Light"/>
      <family val="2"/>
      <scheme val="major"/>
    </font>
    <font>
      <b/>
      <sz val="15"/>
      <color theme="0"/>
      <name val="Calibri Light"/>
      <family val="2"/>
      <scheme val="major"/>
    </font>
    <font>
      <sz val="10"/>
      <color theme="1"/>
      <name val="Calibri Light"/>
      <family val="2"/>
      <scheme val="major"/>
    </font>
    <font>
      <b/>
      <u/>
      <sz val="10"/>
      <name val="Arial"/>
      <family val="2"/>
    </font>
    <font>
      <b/>
      <sz val="10"/>
      <color rgb="FFFF0000"/>
      <name val="Arial"/>
      <family val="2"/>
    </font>
    <font>
      <u/>
      <sz val="10"/>
      <name val="Arial"/>
      <family val="2"/>
    </font>
    <font>
      <sz val="10"/>
      <color indexed="10"/>
      <name val="Arial"/>
      <family val="2"/>
    </font>
    <font>
      <sz val="9"/>
      <color indexed="10"/>
      <name val="Arial"/>
      <family val="2"/>
    </font>
    <font>
      <i/>
      <sz val="8"/>
      <color theme="1"/>
      <name val="Calibri Light"/>
      <family val="2"/>
      <scheme val="major"/>
    </font>
    <font>
      <i/>
      <sz val="11"/>
      <color theme="1"/>
      <name val="Calibri Light"/>
      <family val="2"/>
      <scheme val="major"/>
    </font>
    <font>
      <b/>
      <sz val="10"/>
      <name val="Arial"/>
      <family val="2"/>
    </font>
    <font>
      <sz val="8"/>
      <color rgb="FF000000"/>
      <name val="Tahoma"/>
      <family val="2"/>
    </font>
    <font>
      <sz val="11"/>
      <name val="Calibri Light"/>
      <family val="2"/>
      <scheme val="major"/>
    </font>
    <font>
      <b/>
      <sz val="12"/>
      <name val="Calibri Light"/>
      <family val="2"/>
      <scheme val="major"/>
    </font>
    <font>
      <b/>
      <sz val="10"/>
      <name val="Calibri Light"/>
      <family val="2"/>
      <scheme val="major"/>
    </font>
    <font>
      <sz val="10"/>
      <name val="Calibri Light"/>
      <family val="2"/>
      <scheme val="major"/>
    </font>
    <font>
      <b/>
      <sz val="11"/>
      <name val="Calibri Light"/>
      <family val="2"/>
      <scheme val="major"/>
    </font>
    <font>
      <b/>
      <sz val="10"/>
      <color rgb="FFFF0000"/>
      <name val="Calibri Light"/>
      <family val="2"/>
      <scheme val="major"/>
    </font>
    <font>
      <u/>
      <sz val="8"/>
      <color indexed="12"/>
      <name val="Arial"/>
      <family val="2"/>
    </font>
    <font>
      <u/>
      <sz val="10"/>
      <color indexed="12"/>
      <name val="Calibri Light"/>
      <family val="2"/>
      <scheme val="major"/>
    </font>
    <font>
      <b/>
      <sz val="10"/>
      <color indexed="10"/>
      <name val="Calibri Light"/>
      <family val="2"/>
      <scheme val="major"/>
    </font>
    <font>
      <b/>
      <sz val="10"/>
      <color theme="1"/>
      <name val="Calibri Light"/>
      <family val="2"/>
      <scheme val="major"/>
    </font>
    <font>
      <sz val="10"/>
      <color indexed="10"/>
      <name val="Calibri Light"/>
      <family val="2"/>
      <scheme val="major"/>
    </font>
    <font>
      <b/>
      <sz val="12"/>
      <name val="Calibri"/>
      <family val="2"/>
      <scheme val="minor"/>
    </font>
    <font>
      <b/>
      <sz val="12"/>
      <color indexed="10"/>
      <name val="Arial"/>
      <family val="2"/>
    </font>
    <font>
      <i/>
      <sz val="10"/>
      <name val="Calibri Light"/>
      <family val="2"/>
      <scheme val="major"/>
    </font>
    <font>
      <sz val="16"/>
      <name val="Arial"/>
      <family val="2"/>
    </font>
    <font>
      <b/>
      <sz val="15"/>
      <color theme="0"/>
      <name val="Arial"/>
      <family val="2"/>
    </font>
    <font>
      <b/>
      <sz val="15"/>
      <color theme="1"/>
      <name val="Arial"/>
      <family val="2"/>
    </font>
    <font>
      <b/>
      <sz val="11"/>
      <name val="Arial"/>
      <family val="2"/>
    </font>
    <font>
      <sz val="10"/>
      <color rgb="FFFF0000"/>
      <name val="Arial"/>
      <family val="2"/>
    </font>
    <font>
      <sz val="11"/>
      <name val="Arial"/>
      <family val="2"/>
    </font>
    <font>
      <sz val="10"/>
      <color rgb="FFFF0000"/>
      <name val="Calibri Light"/>
      <family val="2"/>
      <scheme val="major"/>
    </font>
    <font>
      <b/>
      <sz val="10"/>
      <color indexed="10"/>
      <name val="Arial"/>
      <family val="2"/>
    </font>
    <font>
      <sz val="9"/>
      <color indexed="81"/>
      <name val="Tahoma"/>
      <family val="2"/>
    </font>
    <font>
      <sz val="10"/>
      <color indexed="81"/>
      <name val="Arial"/>
      <family val="2"/>
    </font>
    <font>
      <b/>
      <sz val="10"/>
      <color indexed="81"/>
      <name val="Arial"/>
      <family val="2"/>
    </font>
    <font>
      <b/>
      <u/>
      <sz val="10"/>
      <color indexed="81"/>
      <name val="Arial"/>
      <family val="2"/>
    </font>
    <font>
      <sz val="8"/>
      <color rgb="FFFF0000"/>
      <name val="Calibri Light"/>
      <family val="2"/>
      <scheme val="major"/>
    </font>
    <font>
      <sz val="12"/>
      <name val="Calibri Light"/>
      <family val="2"/>
      <scheme val="major"/>
    </font>
    <font>
      <b/>
      <sz val="12"/>
      <color theme="1"/>
      <name val="Arial"/>
      <family val="2"/>
    </font>
    <font>
      <sz val="12"/>
      <color theme="1"/>
      <name val="Calibri Light"/>
      <family val="2"/>
      <scheme val="major"/>
    </font>
    <font>
      <b/>
      <sz val="11"/>
      <color rgb="FFFF0000"/>
      <name val="Calibri Light"/>
      <family val="2"/>
      <scheme val="major"/>
    </font>
    <font>
      <i/>
      <sz val="11"/>
      <name val="Calibri Light"/>
      <family val="2"/>
      <scheme val="major"/>
    </font>
    <font>
      <b/>
      <i/>
      <sz val="11"/>
      <color theme="0"/>
      <name val="Arial"/>
      <family val="2"/>
    </font>
    <font>
      <b/>
      <sz val="11"/>
      <color theme="1"/>
      <name val="Calibri"/>
      <family val="2"/>
      <scheme val="minor"/>
    </font>
    <font>
      <sz val="10"/>
      <name val="Calibri"/>
      <family val="2"/>
      <scheme val="minor"/>
    </font>
    <font>
      <b/>
      <u/>
      <sz val="10"/>
      <name val="Calibri"/>
      <family val="2"/>
      <scheme val="minor"/>
    </font>
    <font>
      <b/>
      <i/>
      <sz val="10"/>
      <color indexed="12"/>
      <name val="Calibri"/>
      <family val="2"/>
      <scheme val="minor"/>
    </font>
    <font>
      <u/>
      <sz val="10"/>
      <name val="Calibri Light"/>
      <family val="2"/>
      <scheme val="major"/>
    </font>
    <font>
      <sz val="12"/>
      <name val="Arial"/>
      <family val="2"/>
    </font>
    <font>
      <sz val="8"/>
      <color indexed="10"/>
      <name val="Calibri Light"/>
      <family val="2"/>
      <scheme val="major"/>
    </font>
    <font>
      <sz val="8"/>
      <name val="Calibri Light"/>
      <family val="2"/>
      <scheme val="major"/>
    </font>
    <font>
      <b/>
      <sz val="8"/>
      <name val="Calibri Light"/>
      <family val="2"/>
      <scheme val="major"/>
    </font>
    <font>
      <i/>
      <sz val="8"/>
      <color rgb="FFFF0000"/>
      <name val="Calibri"/>
      <family val="2"/>
      <scheme val="minor"/>
    </font>
    <font>
      <sz val="16"/>
      <color theme="1"/>
      <name val="Arial"/>
      <family val="2"/>
    </font>
    <font>
      <sz val="8"/>
      <color rgb="FF172B4D"/>
      <name val="Segoe UI"/>
      <family val="2"/>
    </font>
    <font>
      <u/>
      <sz val="10"/>
      <name val="Calibri"/>
      <family val="2"/>
      <scheme val="minor"/>
    </font>
    <font>
      <b/>
      <sz val="10"/>
      <name val="Calibri"/>
      <family val="2"/>
      <scheme val="minor"/>
    </font>
    <font>
      <sz val="10"/>
      <color indexed="10"/>
      <name val="Calibri"/>
      <family val="2"/>
      <scheme val="minor"/>
    </font>
    <font>
      <sz val="9"/>
      <color rgb="FFFF0000"/>
      <name val="Arial"/>
      <family val="2"/>
    </font>
    <font>
      <b/>
      <sz val="9"/>
      <color rgb="FFFF0000"/>
      <name val="Arial"/>
      <family val="2"/>
    </font>
    <font>
      <b/>
      <sz val="14"/>
      <name val="Arial"/>
      <family val="2"/>
    </font>
    <font>
      <b/>
      <sz val="10"/>
      <color rgb="FFFFC000"/>
      <name val="Arial"/>
      <family val="2"/>
    </font>
    <font>
      <b/>
      <sz val="15"/>
      <color rgb="FFFFC000"/>
      <name val="Arial"/>
      <family val="2"/>
    </font>
    <font>
      <sz val="11"/>
      <color rgb="FFFF0000"/>
      <name val="Calibri"/>
      <family val="2"/>
      <charset val="238"/>
      <scheme val="minor"/>
    </font>
    <font>
      <b/>
      <sz val="8"/>
      <color theme="1"/>
      <name val="Arial"/>
      <family val="2"/>
    </font>
    <font>
      <b/>
      <sz val="9"/>
      <name val="Arial"/>
      <family val="2"/>
    </font>
    <font>
      <b/>
      <sz val="12"/>
      <color rgb="FFFFC000"/>
      <name val="Arial"/>
      <family val="2"/>
    </font>
    <font>
      <b/>
      <sz val="12"/>
      <name val="Arial"/>
      <family val="2"/>
    </font>
  </fonts>
  <fills count="2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3"/>
        <bgColor indexed="64"/>
      </patternFill>
    </fill>
    <fill>
      <patternFill patternType="solid">
        <fgColor indexed="9"/>
        <bgColor indexed="64"/>
      </patternFill>
    </fill>
    <fill>
      <patternFill patternType="solid">
        <fgColor theme="4"/>
        <bgColor indexed="64"/>
      </patternFill>
    </fill>
    <fill>
      <patternFill patternType="solid">
        <fgColor theme="7"/>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D1F6C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8FD3"/>
        <bgColor indexed="64"/>
      </patternFill>
    </fill>
    <fill>
      <patternFill patternType="solid">
        <fgColor rgb="FF4FB81C"/>
        <bgColor indexed="64"/>
      </patternFill>
    </fill>
    <fill>
      <patternFill patternType="solid">
        <fgColor rgb="FFF0AB00"/>
        <bgColor indexed="64"/>
      </patternFill>
    </fill>
    <fill>
      <patternFill patternType="solid">
        <fgColor rgb="FF00B0F0"/>
        <bgColor indexed="64"/>
      </patternFill>
    </fill>
    <fill>
      <patternFill patternType="solid">
        <fgColor theme="3" tint="0.39997558519241921"/>
        <bgColor indexed="64"/>
      </patternFill>
    </fill>
  </fills>
  <borders count="115">
    <border>
      <left/>
      <right/>
      <top/>
      <bottom/>
      <diagonal/>
    </border>
    <border>
      <left/>
      <right/>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top style="thin">
        <color theme="0" tint="-4.9989318521683403E-2"/>
      </top>
      <bottom/>
      <diagonal/>
    </border>
    <border>
      <left/>
      <right style="thin">
        <color theme="0"/>
      </right>
      <top style="thin">
        <color theme="0" tint="-4.9989318521683403E-2"/>
      </top>
      <bottom style="thin">
        <color theme="0" tint="-4.9989318521683403E-2"/>
      </bottom>
      <diagonal/>
    </border>
    <border>
      <left/>
      <right style="thin">
        <color theme="0"/>
      </right>
      <top/>
      <bottom style="thin">
        <color theme="0" tint="-4.9989318521683403E-2"/>
      </bottom>
      <diagonal/>
    </border>
    <border>
      <left/>
      <right style="thin">
        <color theme="0"/>
      </right>
      <top style="thin">
        <color theme="0" tint="-4.9989318521683403E-2"/>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right style="thin">
        <color theme="2"/>
      </right>
      <top/>
      <bottom/>
      <diagonal/>
    </border>
    <border>
      <left style="thin">
        <color theme="2"/>
      </left>
      <right style="thin">
        <color theme="0"/>
      </right>
      <top style="thin">
        <color theme="0"/>
      </top>
      <bottom style="thin">
        <color theme="0"/>
      </bottom>
      <diagonal/>
    </border>
    <border>
      <left style="thin">
        <color theme="2"/>
      </left>
      <right style="thin">
        <color theme="0"/>
      </right>
      <top style="thin">
        <color theme="0"/>
      </top>
      <bottom/>
      <diagonal/>
    </border>
    <border>
      <left style="thin">
        <color theme="2"/>
      </left>
      <right style="thin">
        <color theme="0"/>
      </right>
      <top/>
      <bottom/>
      <diagonal/>
    </border>
    <border>
      <left style="thin">
        <color theme="2"/>
      </left>
      <right style="thin">
        <color theme="0"/>
      </right>
      <top/>
      <bottom style="thin">
        <color theme="0"/>
      </bottom>
      <diagonal/>
    </border>
    <border>
      <left style="thin">
        <color theme="2"/>
      </left>
      <right/>
      <top/>
      <bottom/>
      <diagonal/>
    </border>
    <border>
      <left style="thin">
        <color theme="2"/>
      </left>
      <right/>
      <top/>
      <bottom style="thin">
        <color theme="2"/>
      </bottom>
      <diagonal/>
    </border>
    <border>
      <left/>
      <right style="thin">
        <color theme="2"/>
      </right>
      <top/>
      <bottom style="thin">
        <color theme="0"/>
      </bottom>
      <diagonal/>
    </border>
    <border>
      <left/>
      <right style="thin">
        <color theme="2"/>
      </right>
      <top style="thin">
        <color theme="0"/>
      </top>
      <bottom/>
      <diagonal/>
    </border>
    <border>
      <left/>
      <right style="thin">
        <color theme="2"/>
      </right>
      <top/>
      <bottom style="thin">
        <color theme="2"/>
      </bottom>
      <diagonal/>
    </border>
    <border>
      <left style="thin">
        <color theme="0"/>
      </left>
      <right style="thin">
        <color theme="2"/>
      </right>
      <top style="thin">
        <color theme="0"/>
      </top>
      <bottom style="thin">
        <color theme="0"/>
      </bottom>
      <diagonal/>
    </border>
    <border>
      <left style="thin">
        <color theme="0"/>
      </left>
      <right style="thin">
        <color theme="0"/>
      </right>
      <top/>
      <bottom/>
      <diagonal/>
    </border>
    <border>
      <left style="thin">
        <color theme="2"/>
      </left>
      <right/>
      <top style="thin">
        <color theme="0"/>
      </top>
      <bottom/>
      <diagonal/>
    </border>
    <border>
      <left style="thin">
        <color theme="2"/>
      </left>
      <right/>
      <top/>
      <bottom style="thin">
        <color theme="0"/>
      </bottom>
      <diagonal/>
    </border>
    <border>
      <left style="thin">
        <color theme="2"/>
      </left>
      <right/>
      <top style="thin">
        <color theme="2"/>
      </top>
      <bottom/>
      <diagonal/>
    </border>
    <border>
      <left/>
      <right style="thin">
        <color theme="2"/>
      </right>
      <top style="thin">
        <color theme="2"/>
      </top>
      <bottom/>
      <diagonal/>
    </border>
    <border>
      <left style="thin">
        <color theme="0"/>
      </left>
      <right style="thin">
        <color theme="2"/>
      </right>
      <top/>
      <bottom style="thin">
        <color theme="0"/>
      </bottom>
      <diagonal/>
    </border>
    <border>
      <left style="thin">
        <color auto="1"/>
      </left>
      <right style="hair">
        <color theme="0"/>
      </right>
      <top/>
      <bottom style="hair">
        <color theme="0"/>
      </bottom>
      <diagonal/>
    </border>
    <border>
      <left style="hair">
        <color theme="0"/>
      </left>
      <right style="hair">
        <color theme="0"/>
      </right>
      <top/>
      <bottom style="hair">
        <color theme="0"/>
      </bottom>
      <diagonal/>
    </border>
    <border>
      <left style="thin">
        <color auto="1"/>
      </left>
      <right style="hair">
        <color theme="0"/>
      </right>
      <top style="hair">
        <color theme="0"/>
      </top>
      <bottom style="hair">
        <color theme="0"/>
      </bottom>
      <diagonal/>
    </border>
    <border>
      <left style="hair">
        <color theme="0"/>
      </left>
      <right style="hair">
        <color theme="0"/>
      </right>
      <top style="hair">
        <color theme="0"/>
      </top>
      <bottom style="hair">
        <color theme="0"/>
      </bottom>
      <diagonal/>
    </border>
    <border>
      <left style="thin">
        <color theme="2"/>
      </left>
      <right style="thin">
        <color theme="0"/>
      </right>
      <top style="thin">
        <color theme="2"/>
      </top>
      <bottom style="thin">
        <color theme="0"/>
      </bottom>
      <diagonal/>
    </border>
    <border>
      <left style="thin">
        <color theme="1"/>
      </left>
      <right/>
      <top style="thin">
        <color theme="1"/>
      </top>
      <bottom style="thin">
        <color theme="1"/>
      </bottom>
      <diagonal/>
    </border>
    <border>
      <left style="thin">
        <color theme="2"/>
      </left>
      <right/>
      <top style="thin">
        <color theme="0"/>
      </top>
      <bottom style="thin">
        <color theme="0"/>
      </bottom>
      <diagonal/>
    </border>
    <border>
      <left/>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6">
    <xf numFmtId="0" fontId="0" fillId="0" borderId="0"/>
    <xf numFmtId="0" fontId="4" fillId="0" borderId="0"/>
    <xf numFmtId="0" fontId="5" fillId="0" borderId="0" applyNumberFormat="0" applyFill="0" applyBorder="0" applyAlignment="0" applyProtection="0"/>
    <xf numFmtId="166" fontId="4" fillId="0" borderId="0"/>
    <xf numFmtId="166" fontId="5" fillId="0" borderId="0" applyNumberFormat="0" applyFill="0" applyBorder="0" applyAlignment="0" applyProtection="0"/>
    <xf numFmtId="166" fontId="32" fillId="0" borderId="0"/>
    <xf numFmtId="166" fontId="36" fillId="0" borderId="0" applyNumberFormat="0" applyFill="0" applyBorder="0" applyAlignment="0" applyProtection="0"/>
    <xf numFmtId="0" fontId="3" fillId="0" borderId="0"/>
    <xf numFmtId="0" fontId="2" fillId="0" borderId="0"/>
    <xf numFmtId="0" fontId="4" fillId="0" borderId="0"/>
    <xf numFmtId="0" fontId="4" fillId="0" borderId="0"/>
    <xf numFmtId="0" fontId="4" fillId="0" borderId="0"/>
    <xf numFmtId="0" fontId="61" fillId="0" borderId="0" applyNumberFormat="0" applyFill="0" applyBorder="0" applyAlignment="0" applyProtection="0">
      <alignment vertical="top"/>
      <protection locked="0"/>
    </xf>
    <xf numFmtId="0" fontId="4" fillId="0" borderId="0"/>
    <xf numFmtId="0" fontId="1" fillId="0" borderId="0"/>
    <xf numFmtId="0" fontId="4" fillId="0" borderId="0"/>
  </cellStyleXfs>
  <cellXfs count="790">
    <xf numFmtId="0" fontId="0" fillId="0" borderId="0" xfId="0"/>
    <xf numFmtId="0" fontId="0" fillId="2" borderId="0" xfId="0" applyFont="1" applyFill="1" applyBorder="1" applyProtection="1">
      <protection locked="0"/>
    </xf>
    <xf numFmtId="0" fontId="0" fillId="2" borderId="0" xfId="0" applyNumberFormat="1" applyFont="1" applyFill="1" applyBorder="1" applyProtection="1">
      <protection locked="0"/>
    </xf>
    <xf numFmtId="49" fontId="0" fillId="2" borderId="0" xfId="0" applyNumberFormat="1" applyFont="1" applyFill="1" applyBorder="1" applyProtection="1">
      <protection locked="0"/>
    </xf>
    <xf numFmtId="164" fontId="0" fillId="2" borderId="0" xfId="0" applyNumberFormat="1" applyFont="1" applyFill="1" applyBorder="1" applyProtection="1">
      <protection locked="0"/>
    </xf>
    <xf numFmtId="2" fontId="0" fillId="2" borderId="0" xfId="0" applyNumberFormat="1" applyFont="1" applyFill="1" applyBorder="1" applyAlignment="1" applyProtection="1">
      <alignment horizontal="right"/>
      <protection locked="0"/>
    </xf>
    <xf numFmtId="0" fontId="7" fillId="3" borderId="0" xfId="0" applyNumberFormat="1" applyFont="1" applyFill="1" applyBorder="1" applyAlignment="1" applyProtection="1">
      <alignment wrapText="1"/>
      <protection locked="0"/>
    </xf>
    <xf numFmtId="49" fontId="7" fillId="3" borderId="0" xfId="0" applyNumberFormat="1" applyFont="1" applyFill="1" applyBorder="1" applyAlignment="1" applyProtection="1">
      <alignment wrapText="1"/>
      <protection locked="0"/>
    </xf>
    <xf numFmtId="2" fontId="7" fillId="3" borderId="0" xfId="0" applyNumberFormat="1" applyFont="1" applyFill="1" applyBorder="1" applyAlignment="1" applyProtection="1">
      <alignment horizontal="left" wrapText="1"/>
      <protection locked="0"/>
    </xf>
    <xf numFmtId="0" fontId="8" fillId="3" borderId="0" xfId="0" applyNumberFormat="1" applyFont="1" applyFill="1" applyBorder="1" applyAlignment="1" applyProtection="1">
      <alignment horizontal="right" vertical="top" wrapText="1"/>
      <protection locked="0"/>
    </xf>
    <xf numFmtId="49" fontId="7" fillId="3" borderId="0" xfId="0" applyNumberFormat="1" applyFont="1" applyFill="1" applyBorder="1" applyAlignment="1" applyProtection="1">
      <alignment horizontal="left" vertical="top" wrapText="1"/>
      <protection locked="0"/>
    </xf>
    <xf numFmtId="164" fontId="7" fillId="3" borderId="0" xfId="0" applyNumberFormat="1" applyFont="1" applyFill="1" applyBorder="1" applyAlignment="1" applyProtection="1">
      <alignment horizontal="left" vertical="top" wrapText="1"/>
      <protection locked="0"/>
    </xf>
    <xf numFmtId="2" fontId="7" fillId="3" borderId="0" xfId="0" applyNumberFormat="1" applyFont="1" applyFill="1" applyBorder="1" applyAlignment="1" applyProtection="1">
      <alignment horizontal="right" vertical="top" wrapText="1"/>
      <protection locked="0"/>
    </xf>
    <xf numFmtId="0" fontId="7" fillId="3" borderId="0" xfId="0" applyFont="1" applyFill="1" applyBorder="1" applyAlignment="1" applyProtection="1">
      <alignment horizontal="left" vertical="top" wrapText="1"/>
      <protection locked="0"/>
    </xf>
    <xf numFmtId="0" fontId="8" fillId="3" borderId="0" xfId="1" applyNumberFormat="1" applyFont="1" applyFill="1" applyBorder="1" applyProtection="1">
      <protection locked="0"/>
    </xf>
    <xf numFmtId="49" fontId="11" fillId="3" borderId="0" xfId="0" applyNumberFormat="1" applyFont="1" applyFill="1" applyBorder="1" applyAlignment="1" applyProtection="1">
      <alignment horizontal="left" vertical="top" wrapText="1"/>
      <protection locked="0"/>
    </xf>
    <xf numFmtId="164" fontId="11" fillId="3" borderId="0" xfId="0" applyNumberFormat="1" applyFont="1" applyFill="1" applyBorder="1" applyAlignment="1" applyProtection="1">
      <alignment horizontal="left" vertical="top" wrapText="1"/>
      <protection locked="0"/>
    </xf>
    <xf numFmtId="2" fontId="11" fillId="3" borderId="0" xfId="0" applyNumberFormat="1" applyFont="1" applyFill="1" applyBorder="1" applyAlignment="1" applyProtection="1">
      <alignment horizontal="right" vertical="top" wrapText="1"/>
      <protection locked="0"/>
    </xf>
    <xf numFmtId="0" fontId="11" fillId="3" borderId="0" xfId="0" applyFont="1" applyFill="1" applyBorder="1" applyAlignment="1" applyProtection="1">
      <alignment horizontal="left" vertical="top" wrapText="1"/>
      <protection locked="0"/>
    </xf>
    <xf numFmtId="0" fontId="7" fillId="3" borderId="0" xfId="0" applyFont="1" applyFill="1" applyBorder="1" applyAlignment="1" applyProtection="1">
      <alignment wrapText="1"/>
      <protection locked="0"/>
    </xf>
    <xf numFmtId="0" fontId="13" fillId="3" borderId="0" xfId="0" applyNumberFormat="1" applyFont="1" applyFill="1" applyBorder="1" applyAlignment="1" applyProtection="1">
      <alignment vertical="top" wrapText="1"/>
      <protection locked="0"/>
    </xf>
    <xf numFmtId="0" fontId="15" fillId="0" borderId="0" xfId="0" applyFont="1" applyProtection="1">
      <protection locked="0"/>
    </xf>
    <xf numFmtId="0" fontId="16" fillId="0" borderId="0" xfId="0" applyFont="1" applyProtection="1">
      <protection locked="0"/>
    </xf>
    <xf numFmtId="49" fontId="8" fillId="3" borderId="0" xfId="1" applyNumberFormat="1" applyFont="1" applyFill="1" applyBorder="1" applyProtection="1"/>
    <xf numFmtId="49" fontId="8" fillId="3" borderId="0" xfId="1" applyNumberFormat="1" applyFont="1" applyFill="1" applyBorder="1" applyProtection="1">
      <protection locked="0"/>
    </xf>
    <xf numFmtId="0" fontId="17" fillId="0" borderId="0" xfId="0" applyFont="1" applyProtection="1">
      <protection locked="0"/>
    </xf>
    <xf numFmtId="0" fontId="15" fillId="2" borderId="0" xfId="0" applyFont="1" applyFill="1" applyBorder="1" applyProtection="1">
      <protection locked="0"/>
    </xf>
    <xf numFmtId="0" fontId="16" fillId="2" borderId="0" xfId="0" applyFont="1" applyFill="1" applyBorder="1" applyProtection="1">
      <protection locked="0"/>
    </xf>
    <xf numFmtId="0" fontId="15" fillId="0" borderId="0" xfId="0" applyFont="1" applyBorder="1" applyProtection="1">
      <protection locked="0"/>
    </xf>
    <xf numFmtId="0" fontId="14" fillId="4" borderId="3" xfId="0" applyNumberFormat="1" applyFont="1" applyFill="1" applyBorder="1" applyAlignment="1" applyProtection="1">
      <alignment vertical="center"/>
    </xf>
    <xf numFmtId="49" fontId="14" fillId="4" borderId="3" xfId="0" applyNumberFormat="1" applyFont="1" applyFill="1" applyBorder="1" applyAlignment="1" applyProtection="1">
      <alignment vertical="center"/>
      <protection locked="0"/>
    </xf>
    <xf numFmtId="0" fontId="14" fillId="4" borderId="3" xfId="0" applyFont="1" applyFill="1" applyBorder="1" applyAlignment="1" applyProtection="1">
      <alignment vertical="center"/>
      <protection locked="0"/>
    </xf>
    <xf numFmtId="0" fontId="19" fillId="4" borderId="3" xfId="2" applyNumberFormat="1" applyFont="1" applyFill="1" applyBorder="1" applyAlignment="1" applyProtection="1">
      <alignment vertical="center"/>
    </xf>
    <xf numFmtId="49" fontId="12" fillId="3" borderId="0" xfId="0" applyNumberFormat="1" applyFont="1" applyFill="1" applyBorder="1" applyAlignment="1" applyProtection="1">
      <alignment vertical="top" wrapText="1"/>
    </xf>
    <xf numFmtId="0" fontId="12" fillId="3" borderId="0" xfId="0" applyNumberFormat="1" applyFont="1" applyFill="1" applyBorder="1" applyAlignment="1" applyProtection="1">
      <alignment vertical="top" wrapText="1"/>
    </xf>
    <xf numFmtId="0" fontId="20" fillId="4" borderId="0" xfId="0" applyFont="1" applyFill="1" applyBorder="1" applyAlignment="1" applyProtection="1">
      <protection locked="0"/>
    </xf>
    <xf numFmtId="0" fontId="15" fillId="2" borderId="0" xfId="0" applyFont="1" applyFill="1" applyProtection="1">
      <protection locked="0"/>
    </xf>
    <xf numFmtId="0" fontId="24" fillId="3" borderId="0" xfId="0" applyFont="1" applyFill="1" applyBorder="1" applyAlignment="1" applyProtection="1">
      <protection locked="0"/>
    </xf>
    <xf numFmtId="49" fontId="7" fillId="3" borderId="0" xfId="1" applyNumberFormat="1" applyFont="1" applyFill="1" applyBorder="1" applyProtection="1"/>
    <xf numFmtId="49" fontId="10" fillId="3" borderId="0" xfId="1" applyNumberFormat="1" applyFont="1" applyFill="1" applyBorder="1" applyProtection="1"/>
    <xf numFmtId="49" fontId="10" fillId="3" borderId="0" xfId="0" applyNumberFormat="1" applyFont="1" applyFill="1" applyBorder="1" applyAlignment="1" applyProtection="1">
      <alignment horizontal="right" vertical="top" wrapText="1"/>
    </xf>
    <xf numFmtId="49" fontId="15" fillId="3" borderId="0" xfId="0" applyNumberFormat="1" applyFont="1" applyFill="1" applyBorder="1" applyProtection="1">
      <protection locked="0"/>
    </xf>
    <xf numFmtId="0" fontId="20" fillId="4" borderId="0" xfId="0" applyFont="1" applyFill="1" applyBorder="1" applyProtection="1">
      <protection locked="0"/>
    </xf>
    <xf numFmtId="0" fontId="16" fillId="4" borderId="7" xfId="0" applyFont="1" applyFill="1" applyBorder="1" applyProtection="1">
      <protection locked="0"/>
    </xf>
    <xf numFmtId="0" fontId="25" fillId="3" borderId="0" xfId="0" applyFont="1" applyFill="1" applyBorder="1" applyAlignment="1" applyProtection="1">
      <alignment vertical="center"/>
      <protection locked="0"/>
    </xf>
    <xf numFmtId="0" fontId="16" fillId="4" borderId="4" xfId="0" applyFont="1" applyFill="1" applyBorder="1" applyProtection="1">
      <protection locked="0"/>
    </xf>
    <xf numFmtId="0" fontId="7" fillId="3" borderId="0" xfId="0" applyFont="1" applyFill="1" applyProtection="1">
      <protection locked="0"/>
    </xf>
    <xf numFmtId="0" fontId="21" fillId="4" borderId="12" xfId="0" applyFont="1" applyFill="1" applyBorder="1" applyProtection="1">
      <protection locked="0"/>
    </xf>
    <xf numFmtId="0" fontId="17" fillId="4" borderId="9" xfId="0" applyFont="1" applyFill="1" applyBorder="1" applyProtection="1">
      <protection locked="0"/>
    </xf>
    <xf numFmtId="0" fontId="7" fillId="3" borderId="0" xfId="0" applyNumberFormat="1" applyFont="1" applyFill="1" applyBorder="1" applyAlignment="1" applyProtection="1">
      <alignment horizontal="left" vertical="top" wrapText="1"/>
      <protection locked="0"/>
    </xf>
    <xf numFmtId="0" fontId="14" fillId="4" borderId="3" xfId="0" applyNumberFormat="1" applyFont="1" applyFill="1" applyBorder="1" applyAlignment="1" applyProtection="1">
      <alignment vertical="center"/>
      <protection locked="0"/>
    </xf>
    <xf numFmtId="0" fontId="16" fillId="2" borderId="0" xfId="0" applyFont="1" applyFill="1" applyBorder="1" applyAlignment="1" applyProtection="1">
      <alignment vertical="top"/>
      <protection locked="0"/>
    </xf>
    <xf numFmtId="0" fontId="16" fillId="2" borderId="1" xfId="0" applyFont="1" applyFill="1" applyBorder="1" applyAlignment="1" applyProtection="1">
      <alignment vertical="top"/>
      <protection locked="0"/>
    </xf>
    <xf numFmtId="0" fontId="9" fillId="3" borderId="0" xfId="0" applyFont="1" applyFill="1" applyBorder="1" applyAlignment="1" applyProtection="1">
      <alignment horizontal="left" vertical="center"/>
      <protection locked="0"/>
    </xf>
    <xf numFmtId="165" fontId="7" fillId="3" borderId="0" xfId="0" applyNumberFormat="1" applyFont="1" applyFill="1" applyBorder="1" applyAlignment="1" applyProtection="1">
      <alignment horizontal="left" vertical="top" wrapText="1"/>
      <protection locked="0"/>
    </xf>
    <xf numFmtId="165" fontId="11" fillId="3" borderId="0" xfId="0" applyNumberFormat="1" applyFont="1" applyFill="1" applyBorder="1" applyAlignment="1" applyProtection="1">
      <alignment horizontal="left" vertical="top" wrapText="1"/>
      <protection locked="0"/>
    </xf>
    <xf numFmtId="165" fontId="7" fillId="3" borderId="0" xfId="0" applyNumberFormat="1" applyFont="1" applyFill="1" applyBorder="1" applyAlignment="1" applyProtection="1">
      <alignment wrapText="1"/>
      <protection locked="0"/>
    </xf>
    <xf numFmtId="165" fontId="0" fillId="2" borderId="0" xfId="0" applyNumberFormat="1" applyFont="1" applyFill="1" applyBorder="1" applyProtection="1">
      <protection locked="0"/>
    </xf>
    <xf numFmtId="0" fontId="21" fillId="4" borderId="5" xfId="0" applyFont="1" applyFill="1" applyBorder="1" applyAlignment="1" applyProtection="1">
      <alignment horizontal="left" vertical="center"/>
      <protection locked="0"/>
    </xf>
    <xf numFmtId="0" fontId="21" fillId="4" borderId="3" xfId="0" applyFont="1" applyFill="1" applyBorder="1" applyAlignment="1" applyProtection="1">
      <alignment vertical="center"/>
      <protection locked="0"/>
    </xf>
    <xf numFmtId="49" fontId="7" fillId="3" borderId="0" xfId="0" applyNumberFormat="1" applyFont="1" applyFill="1" applyBorder="1" applyAlignment="1" applyProtection="1">
      <alignment vertical="top" wrapText="1"/>
    </xf>
    <xf numFmtId="49" fontId="27" fillId="3" borderId="0" xfId="2" applyNumberFormat="1" applyFont="1" applyFill="1" applyBorder="1" applyAlignment="1" applyProtection="1">
      <alignment vertical="top" wrapText="1"/>
    </xf>
    <xf numFmtId="49" fontId="7" fillId="3" borderId="0" xfId="0" applyNumberFormat="1" applyFont="1" applyFill="1" applyBorder="1" applyAlignment="1" applyProtection="1">
      <alignment horizontal="left" vertical="top" wrapText="1"/>
    </xf>
    <xf numFmtId="14" fontId="7" fillId="3" borderId="0" xfId="0" applyNumberFormat="1" applyFont="1" applyFill="1" applyBorder="1" applyAlignment="1" applyProtection="1">
      <alignment horizontal="left" vertical="top" wrapText="1"/>
      <protection locked="0"/>
    </xf>
    <xf numFmtId="0" fontId="7" fillId="3" borderId="0" xfId="0" applyFont="1" applyFill="1" applyBorder="1" applyAlignment="1" applyProtection="1">
      <alignment wrapText="1"/>
    </xf>
    <xf numFmtId="0" fontId="7" fillId="3" borderId="0" xfId="0" applyNumberFormat="1" applyFont="1" applyFill="1" applyBorder="1" applyAlignment="1" applyProtection="1">
      <alignment wrapText="1"/>
    </xf>
    <xf numFmtId="0" fontId="7" fillId="3" borderId="0" xfId="0" applyNumberFormat="1" applyFont="1" applyFill="1" applyBorder="1" applyAlignment="1" applyProtection="1">
      <alignment vertical="top" wrapText="1"/>
      <protection locked="0"/>
    </xf>
    <xf numFmtId="0" fontId="28" fillId="3" borderId="0" xfId="0" applyNumberFormat="1" applyFont="1" applyFill="1" applyBorder="1" applyAlignment="1" applyProtection="1">
      <alignment vertical="top" wrapText="1"/>
      <protection locked="0"/>
    </xf>
    <xf numFmtId="165" fontId="28" fillId="3" borderId="0" xfId="0" applyNumberFormat="1" applyFont="1" applyFill="1" applyBorder="1" applyAlignment="1" applyProtection="1">
      <alignment horizontal="left" vertical="top" wrapText="1"/>
      <protection locked="0"/>
    </xf>
    <xf numFmtId="164" fontId="28" fillId="3" borderId="0" xfId="0" applyNumberFormat="1" applyFont="1" applyFill="1" applyBorder="1" applyAlignment="1" applyProtection="1">
      <alignment horizontal="left" vertical="top" wrapText="1"/>
      <protection locked="0"/>
    </xf>
    <xf numFmtId="49" fontId="28" fillId="3" borderId="0" xfId="0" applyNumberFormat="1" applyFont="1" applyFill="1" applyBorder="1" applyAlignment="1" applyProtection="1">
      <alignment horizontal="left" vertical="top" wrapText="1"/>
      <protection locked="0"/>
    </xf>
    <xf numFmtId="0" fontId="28" fillId="3" borderId="0" xfId="0" applyFont="1" applyFill="1" applyBorder="1" applyAlignment="1" applyProtection="1">
      <alignment horizontal="left" vertical="top" wrapText="1"/>
      <protection locked="0"/>
    </xf>
    <xf numFmtId="0" fontId="11" fillId="3" borderId="0" xfId="0" applyNumberFormat="1" applyFont="1" applyFill="1" applyBorder="1" applyAlignment="1" applyProtection="1">
      <alignment vertical="top" wrapText="1"/>
      <protection locked="0"/>
    </xf>
    <xf numFmtId="0" fontId="29" fillId="3" borderId="0" xfId="0" applyNumberFormat="1" applyFont="1" applyFill="1" applyBorder="1" applyAlignment="1" applyProtection="1">
      <alignment vertical="top" wrapText="1"/>
      <protection locked="0"/>
    </xf>
    <xf numFmtId="0" fontId="7" fillId="3" borderId="0" xfId="1" applyNumberFormat="1" applyFont="1" applyFill="1" applyBorder="1" applyProtection="1">
      <protection locked="0"/>
    </xf>
    <xf numFmtId="0" fontId="16" fillId="0" borderId="0" xfId="0" applyFont="1" applyProtection="1"/>
    <xf numFmtId="0" fontId="16" fillId="0" borderId="0" xfId="0" applyFont="1" applyAlignment="1" applyProtection="1">
      <alignment wrapText="1"/>
    </xf>
    <xf numFmtId="0" fontId="16" fillId="0" borderId="0" xfId="0" applyFont="1" applyAlignment="1" applyProtection="1">
      <alignment wrapText="1"/>
      <protection locked="0"/>
    </xf>
    <xf numFmtId="0" fontId="19" fillId="4" borderId="3" xfId="2" applyFont="1" applyFill="1" applyBorder="1" applyAlignment="1" applyProtection="1">
      <alignment vertical="center"/>
    </xf>
    <xf numFmtId="0" fontId="30" fillId="4" borderId="3" xfId="0" applyFont="1" applyFill="1" applyBorder="1" applyAlignment="1" applyProtection="1">
      <alignment vertical="center" wrapText="1"/>
      <protection locked="0"/>
    </xf>
    <xf numFmtId="0" fontId="30" fillId="4" borderId="3" xfId="0" applyFont="1" applyFill="1" applyBorder="1" applyAlignment="1" applyProtection="1">
      <alignment vertical="center"/>
      <protection locked="0"/>
    </xf>
    <xf numFmtId="0" fontId="19" fillId="4" borderId="3" xfId="2" applyFont="1" applyFill="1" applyBorder="1" applyAlignment="1">
      <alignment vertical="center"/>
    </xf>
    <xf numFmtId="0" fontId="16" fillId="4" borderId="3" xfId="0" applyFont="1" applyFill="1" applyBorder="1" applyAlignment="1" applyProtection="1">
      <alignment vertical="center" wrapText="1"/>
      <protection locked="0"/>
    </xf>
    <xf numFmtId="0" fontId="16" fillId="4" borderId="3" xfId="0" applyFont="1" applyFill="1" applyBorder="1" applyAlignment="1" applyProtection="1">
      <alignment vertical="center"/>
      <protection locked="0"/>
    </xf>
    <xf numFmtId="0" fontId="30" fillId="4" borderId="3" xfId="0" applyNumberFormat="1" applyFont="1" applyFill="1" applyBorder="1" applyAlignment="1" applyProtection="1">
      <alignment vertical="top" wrapText="1"/>
    </xf>
    <xf numFmtId="0" fontId="30" fillId="4" borderId="3" xfId="0" applyFont="1" applyFill="1" applyBorder="1" applyAlignment="1" applyProtection="1">
      <alignment vertical="top" wrapText="1"/>
    </xf>
    <xf numFmtId="0" fontId="9" fillId="2" borderId="0" xfId="0" applyFont="1" applyFill="1" applyBorder="1" applyAlignment="1" applyProtection="1">
      <alignment horizontal="left" vertical="center"/>
      <protection locked="0"/>
    </xf>
    <xf numFmtId="0" fontId="14" fillId="2" borderId="0" xfId="0" applyFont="1" applyFill="1" applyBorder="1" applyAlignment="1" applyProtection="1">
      <alignment horizontal="left" vertical="top"/>
      <protection locked="0"/>
    </xf>
    <xf numFmtId="0" fontId="9" fillId="3" borderId="0" xfId="0" applyFont="1" applyFill="1" applyBorder="1" applyProtection="1">
      <protection locked="0"/>
    </xf>
    <xf numFmtId="0" fontId="31" fillId="2" borderId="0" xfId="0" applyFont="1" applyFill="1" applyBorder="1" applyProtection="1">
      <protection locked="0"/>
    </xf>
    <xf numFmtId="0" fontId="23" fillId="4" borderId="27" xfId="0" applyFont="1" applyFill="1" applyBorder="1" applyProtection="1">
      <protection locked="0"/>
    </xf>
    <xf numFmtId="0" fontId="20" fillId="4" borderId="34" xfId="0" applyFont="1" applyFill="1" applyBorder="1" applyProtection="1">
      <protection locked="0"/>
    </xf>
    <xf numFmtId="0" fontId="23" fillId="4" borderId="35" xfId="0" applyFont="1" applyFill="1" applyBorder="1" applyAlignment="1" applyProtection="1">
      <protection locked="0"/>
    </xf>
    <xf numFmtId="0" fontId="14" fillId="4" borderId="37" xfId="0" applyFont="1" applyFill="1" applyBorder="1" applyProtection="1">
      <protection locked="0"/>
    </xf>
    <xf numFmtId="0" fontId="23" fillId="4" borderId="37" xfId="0" applyFont="1" applyFill="1" applyBorder="1" applyProtection="1">
      <protection locked="0"/>
    </xf>
    <xf numFmtId="0" fontId="9" fillId="3" borderId="25" xfId="0" applyFont="1" applyFill="1" applyBorder="1" applyAlignment="1" applyProtection="1">
      <alignment vertical="center"/>
      <protection locked="0"/>
    </xf>
    <xf numFmtId="0" fontId="21" fillId="4" borderId="28" xfId="0" applyFont="1" applyFill="1" applyBorder="1" applyAlignment="1" applyProtection="1">
      <alignment vertical="center"/>
      <protection locked="0"/>
    </xf>
    <xf numFmtId="0" fontId="21" fillId="4" borderId="28" xfId="0" applyFont="1" applyFill="1" applyBorder="1" applyAlignment="1" applyProtection="1">
      <protection locked="0"/>
    </xf>
    <xf numFmtId="0" fontId="21" fillId="4" borderId="39" xfId="0" applyFont="1" applyFill="1" applyBorder="1" applyAlignment="1" applyProtection="1">
      <protection locked="0"/>
    </xf>
    <xf numFmtId="0" fontId="14" fillId="4" borderId="43" xfId="0" applyFont="1" applyFill="1" applyBorder="1" applyProtection="1">
      <protection locked="0"/>
    </xf>
    <xf numFmtId="0" fontId="9" fillId="3" borderId="24" xfId="0" applyFont="1" applyFill="1" applyBorder="1" applyAlignment="1" applyProtection="1">
      <alignment horizontal="left" vertical="center"/>
      <protection locked="0"/>
    </xf>
    <xf numFmtId="166" fontId="33" fillId="3" borderId="0" xfId="4" applyFont="1" applyFill="1" applyBorder="1" applyAlignment="1" applyProtection="1">
      <alignment vertical="center"/>
      <protection locked="0"/>
    </xf>
    <xf numFmtId="166" fontId="34" fillId="4" borderId="44" xfId="3" applyFont="1" applyFill="1" applyBorder="1"/>
    <xf numFmtId="49" fontId="35" fillId="4" borderId="45" xfId="5" applyNumberFormat="1" applyFont="1" applyFill="1" applyBorder="1" applyAlignment="1" applyProtection="1">
      <alignment horizontal="left" vertical="top"/>
      <protection locked="0"/>
    </xf>
    <xf numFmtId="49" fontId="34" fillId="4" borderId="45" xfId="3" applyNumberFormat="1" applyFont="1" applyFill="1" applyBorder="1"/>
    <xf numFmtId="166" fontId="34" fillId="4" borderId="45" xfId="3" applyFont="1" applyFill="1" applyBorder="1"/>
    <xf numFmtId="166" fontId="34" fillId="4" borderId="46" xfId="3" applyFont="1" applyFill="1" applyBorder="1"/>
    <xf numFmtId="49" fontId="35" fillId="4" borderId="47" xfId="5" applyNumberFormat="1" applyFont="1" applyFill="1" applyBorder="1" applyAlignment="1" applyProtection="1">
      <alignment horizontal="left" vertical="top"/>
      <protection locked="0"/>
    </xf>
    <xf numFmtId="49" fontId="34" fillId="4" borderId="47" xfId="3" applyNumberFormat="1" applyFont="1" applyFill="1" applyBorder="1"/>
    <xf numFmtId="166" fontId="34" fillId="4" borderId="47" xfId="3" applyFont="1" applyFill="1" applyBorder="1"/>
    <xf numFmtId="166" fontId="37" fillId="4" borderId="46" xfId="6" applyFont="1" applyFill="1" applyBorder="1"/>
    <xf numFmtId="166" fontId="38" fillId="4" borderId="46" xfId="6" applyFont="1" applyFill="1" applyBorder="1"/>
    <xf numFmtId="49" fontId="34" fillId="4" borderId="47" xfId="5" applyNumberFormat="1" applyFont="1" applyFill="1" applyBorder="1" applyAlignment="1" applyProtection="1">
      <alignment horizontal="left" vertical="top"/>
      <protection locked="0"/>
    </xf>
    <xf numFmtId="49" fontId="39" fillId="4" borderId="47" xfId="3" applyNumberFormat="1" applyFont="1" applyFill="1" applyBorder="1"/>
    <xf numFmtId="166" fontId="7" fillId="3" borderId="0" xfId="5" applyFont="1" applyFill="1" applyBorder="1" applyAlignment="1" applyProtection="1">
      <alignment horizontal="left"/>
      <protection locked="0"/>
    </xf>
    <xf numFmtId="166" fontId="4" fillId="3" borderId="0" xfId="3" applyFont="1" applyFill="1" applyBorder="1"/>
    <xf numFmtId="166" fontId="27" fillId="3" borderId="0" xfId="2" applyNumberFormat="1" applyFont="1" applyFill="1" applyBorder="1" applyAlignment="1" applyProtection="1">
      <alignment horizontal="left" vertical="top" wrapText="1"/>
      <protection locked="0"/>
    </xf>
    <xf numFmtId="0" fontId="14" fillId="4" borderId="2" xfId="0" applyFont="1" applyFill="1" applyBorder="1" applyAlignment="1" applyProtection="1">
      <alignment vertical="center"/>
      <protection locked="0"/>
    </xf>
    <xf numFmtId="0" fontId="9" fillId="3" borderId="49" xfId="0" applyFont="1" applyFill="1" applyBorder="1" applyAlignment="1" applyProtection="1">
      <alignment horizontal="center" vertical="center"/>
      <protection locked="0"/>
    </xf>
    <xf numFmtId="0" fontId="14" fillId="2" borderId="5" xfId="0" applyFont="1" applyFill="1" applyBorder="1" applyProtection="1">
      <protection locked="0"/>
    </xf>
    <xf numFmtId="0" fontId="14" fillId="2" borderId="5" xfId="0" applyFont="1" applyFill="1" applyBorder="1" applyAlignment="1" applyProtection="1">
      <alignment horizontal="left" vertical="top"/>
      <protection locked="0"/>
    </xf>
    <xf numFmtId="0" fontId="14" fillId="2" borderId="28" xfId="0" applyFont="1" applyFill="1" applyBorder="1" applyProtection="1">
      <protection locked="0"/>
    </xf>
    <xf numFmtId="0" fontId="23" fillId="2" borderId="28" xfId="0" applyFont="1" applyFill="1" applyBorder="1" applyProtection="1">
      <protection locked="0"/>
    </xf>
    <xf numFmtId="0" fontId="21" fillId="2" borderId="28" xfId="0" applyFont="1" applyFill="1" applyBorder="1" applyAlignment="1" applyProtection="1">
      <alignment horizontal="left" vertical="top"/>
      <protection locked="0"/>
    </xf>
    <xf numFmtId="0" fontId="16" fillId="2" borderId="28" xfId="0" applyFont="1" applyFill="1" applyBorder="1" applyAlignment="1" applyProtection="1">
      <alignment horizontal="left" vertical="top"/>
      <protection locked="0"/>
    </xf>
    <xf numFmtId="0" fontId="23" fillId="2" borderId="28" xfId="0" applyFont="1" applyFill="1" applyBorder="1" applyAlignment="1" applyProtection="1">
      <protection locked="0"/>
    </xf>
    <xf numFmtId="0" fontId="26" fillId="2" borderId="28" xfId="2" applyFont="1" applyFill="1" applyBorder="1" applyAlignment="1" applyProtection="1">
      <alignment horizontal="left" vertical="top"/>
      <protection locked="0"/>
    </xf>
    <xf numFmtId="0" fontId="21" fillId="2" borderId="28" xfId="0" applyFont="1" applyFill="1" applyBorder="1" applyAlignment="1" applyProtection="1">
      <alignment horizontal="left" vertical="top" wrapText="1"/>
      <protection locked="0"/>
    </xf>
    <xf numFmtId="0" fontId="14" fillId="2" borderId="28" xfId="0" applyFont="1" applyFill="1" applyBorder="1" applyAlignment="1" applyProtection="1">
      <alignment horizontal="left" vertical="top" wrapText="1"/>
      <protection locked="0"/>
    </xf>
    <xf numFmtId="0" fontId="14" fillId="2" borderId="29" xfId="0" applyFont="1" applyFill="1" applyBorder="1" applyAlignment="1" applyProtection="1">
      <alignment horizontal="left" vertical="top" wrapText="1"/>
      <protection locked="0"/>
    </xf>
    <xf numFmtId="0" fontId="14" fillId="2" borderId="48" xfId="0" applyFont="1" applyFill="1" applyBorder="1" applyAlignment="1" applyProtection="1">
      <alignment horizontal="left" vertical="top" wrapText="1"/>
      <protection locked="0"/>
    </xf>
    <xf numFmtId="0" fontId="14" fillId="2" borderId="28" xfId="0" applyFont="1" applyFill="1" applyBorder="1" applyAlignment="1" applyProtection="1">
      <alignment horizontal="left" vertical="top"/>
      <protection locked="0"/>
    </xf>
    <xf numFmtId="0" fontId="23" fillId="2" borderId="50" xfId="0" applyFont="1" applyFill="1" applyBorder="1" applyProtection="1">
      <protection locked="0"/>
    </xf>
    <xf numFmtId="0" fontId="14" fillId="2" borderId="50" xfId="0" applyFont="1" applyFill="1" applyBorder="1" applyProtection="1">
      <protection locked="0"/>
    </xf>
    <xf numFmtId="0" fontId="20" fillId="2" borderId="50" xfId="0" applyFont="1" applyFill="1" applyBorder="1" applyProtection="1">
      <protection locked="0"/>
    </xf>
    <xf numFmtId="0" fontId="26" fillId="2" borderId="50" xfId="2" applyFont="1" applyFill="1" applyBorder="1" applyAlignment="1" applyProtection="1">
      <alignment horizontal="left" vertical="top"/>
      <protection locked="0"/>
    </xf>
    <xf numFmtId="0" fontId="14" fillId="2" borderId="5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51" xfId="0" applyFont="1" applyFill="1" applyBorder="1" applyAlignment="1" applyProtection="1">
      <alignment horizontal="left" vertical="top"/>
      <protection locked="0"/>
    </xf>
    <xf numFmtId="49" fontId="8" fillId="3" borderId="0" xfId="0" applyNumberFormat="1" applyFont="1" applyFill="1" applyBorder="1" applyAlignment="1" applyProtection="1">
      <alignment horizontal="right" vertical="top" wrapText="1"/>
      <protection locked="0"/>
    </xf>
    <xf numFmtId="1" fontId="14" fillId="4" borderId="4" xfId="0" applyNumberFormat="1" applyFont="1" applyFill="1" applyBorder="1" applyAlignment="1" applyProtection="1">
      <alignment vertical="top"/>
      <protection locked="0"/>
    </xf>
    <xf numFmtId="0" fontId="14" fillId="4" borderId="3" xfId="0" quotePrefix="1" applyNumberFormat="1" applyFont="1" applyFill="1" applyBorder="1" applyAlignment="1" applyProtection="1">
      <alignment vertical="center"/>
    </xf>
    <xf numFmtId="0" fontId="20" fillId="4" borderId="0" xfId="0" applyFont="1" applyFill="1" applyBorder="1" applyProtection="1"/>
    <xf numFmtId="166" fontId="7" fillId="3" borderId="0" xfId="3" applyFont="1" applyFill="1" applyAlignment="1">
      <alignment horizontal="left" vertical="top"/>
    </xf>
    <xf numFmtId="0" fontId="16" fillId="4" borderId="9" xfId="0" applyFont="1" applyFill="1" applyBorder="1" applyProtection="1">
      <protection locked="0"/>
    </xf>
    <xf numFmtId="0" fontId="16" fillId="4" borderId="0" xfId="0" applyFont="1" applyFill="1" applyBorder="1" applyProtection="1">
      <protection locked="0"/>
    </xf>
    <xf numFmtId="0" fontId="16" fillId="4" borderId="0" xfId="0" applyFont="1" applyFill="1" applyProtection="1">
      <protection locked="0"/>
    </xf>
    <xf numFmtId="167" fontId="14" fillId="4" borderId="3" xfId="0" applyNumberFormat="1" applyFont="1" applyFill="1" applyBorder="1" applyAlignment="1" applyProtection="1">
      <alignment vertical="center"/>
    </xf>
    <xf numFmtId="166" fontId="9" fillId="3" borderId="0" xfId="4" applyFont="1" applyFill="1" applyBorder="1" applyAlignment="1" applyProtection="1">
      <alignment vertical="top" wrapText="1"/>
      <protection locked="0"/>
    </xf>
    <xf numFmtId="166" fontId="10" fillId="3" borderId="0" xfId="4" applyFont="1" applyFill="1" applyBorder="1" applyAlignment="1" applyProtection="1">
      <alignment vertical="top" wrapText="1"/>
      <protection locked="0"/>
    </xf>
    <xf numFmtId="166" fontId="7" fillId="3" borderId="0" xfId="5" applyFont="1" applyFill="1" applyBorder="1" applyAlignment="1" applyProtection="1">
      <alignment horizontal="left" vertical="top"/>
      <protection locked="0"/>
    </xf>
    <xf numFmtId="49" fontId="34" fillId="4" borderId="47" xfId="3" applyNumberFormat="1" applyFont="1" applyFill="1" applyBorder="1" applyAlignment="1">
      <alignment vertical="top"/>
    </xf>
    <xf numFmtId="1" fontId="41" fillId="3" borderId="0" xfId="0" quotePrefix="1" applyNumberFormat="1" applyFont="1" applyFill="1" applyBorder="1" applyAlignment="1" applyProtection="1">
      <alignment horizontal="right" vertical="top" wrapText="1"/>
      <protection locked="0"/>
    </xf>
    <xf numFmtId="0" fontId="42" fillId="0" borderId="0" xfId="8" applyFont="1"/>
    <xf numFmtId="0" fontId="43" fillId="0" borderId="0" xfId="8" applyFont="1"/>
    <xf numFmtId="0" fontId="44" fillId="5" borderId="52" xfId="8" applyFont="1" applyFill="1" applyBorder="1" applyAlignment="1">
      <alignment horizontal="center" vertical="center"/>
    </xf>
    <xf numFmtId="0" fontId="45" fillId="0" borderId="0" xfId="8" applyFont="1" applyAlignment="1">
      <alignment horizontal="left" vertical="center" wrapText="1"/>
    </xf>
    <xf numFmtId="0" fontId="43" fillId="0" borderId="0" xfId="8" applyFont="1" applyAlignment="1">
      <alignment vertical="center"/>
    </xf>
    <xf numFmtId="0" fontId="4" fillId="6" borderId="53" xfId="9" applyFill="1" applyBorder="1" applyAlignment="1">
      <alignment horizontal="left" wrapText="1"/>
    </xf>
    <xf numFmtId="0" fontId="4" fillId="6" borderId="0" xfId="10" applyFill="1" applyAlignment="1">
      <alignment wrapText="1"/>
    </xf>
    <xf numFmtId="0" fontId="46" fillId="6" borderId="0" xfId="9" applyFont="1" applyFill="1" applyAlignment="1">
      <alignment horizontal="left" vertical="center" wrapText="1"/>
    </xf>
    <xf numFmtId="0" fontId="4" fillId="6" borderId="0" xfId="10" applyFill="1" applyAlignment="1">
      <alignment horizontal="left" wrapText="1"/>
    </xf>
    <xf numFmtId="0" fontId="4" fillId="6" borderId="0" xfId="10" applyFill="1" applyAlignment="1">
      <alignment horizontal="left"/>
    </xf>
    <xf numFmtId="0" fontId="46" fillId="0" borderId="0" xfId="9" applyFont="1" applyAlignment="1">
      <alignment horizontal="left" vertical="center" wrapText="1"/>
    </xf>
    <xf numFmtId="0" fontId="46" fillId="6" borderId="0" xfId="10" applyFont="1" applyFill="1" applyAlignment="1">
      <alignment horizontal="left"/>
    </xf>
    <xf numFmtId="0" fontId="4" fillId="6" borderId="0" xfId="10" applyFill="1"/>
    <xf numFmtId="0" fontId="4" fillId="6" borderId="0" xfId="9" applyFill="1" applyAlignment="1">
      <alignment vertical="top" wrapText="1"/>
    </xf>
    <xf numFmtId="0" fontId="49" fillId="6" borderId="0" xfId="9" applyFont="1" applyFill="1" applyAlignment="1">
      <alignment wrapText="1"/>
    </xf>
    <xf numFmtId="0" fontId="4" fillId="6" borderId="0" xfId="9" applyFill="1" applyAlignment="1">
      <alignment wrapText="1"/>
    </xf>
    <xf numFmtId="0" fontId="50" fillId="6" borderId="0" xfId="9" applyFont="1" applyFill="1" applyAlignment="1">
      <alignment vertical="center" wrapText="1"/>
    </xf>
    <xf numFmtId="0" fontId="51" fillId="2" borderId="0" xfId="8" applyFont="1" applyFill="1" applyAlignment="1">
      <alignment horizontal="right" wrapText="1"/>
    </xf>
    <xf numFmtId="0" fontId="52" fillId="0" borderId="0" xfId="8" applyFont="1"/>
    <xf numFmtId="0" fontId="55" fillId="0" borderId="0" xfId="11" applyFont="1"/>
    <xf numFmtId="0" fontId="56" fillId="7" borderId="55" xfId="11" applyFont="1" applyFill="1" applyBorder="1" applyAlignment="1">
      <alignment horizontal="center"/>
    </xf>
    <xf numFmtId="0" fontId="55" fillId="0" borderId="0" xfId="11" applyFont="1" applyAlignment="1">
      <alignment horizontal="center"/>
    </xf>
    <xf numFmtId="0" fontId="56" fillId="8" borderId="55" xfId="11" applyFont="1" applyFill="1" applyBorder="1" applyAlignment="1">
      <alignment horizontal="center" vertical="center"/>
    </xf>
    <xf numFmtId="0" fontId="56" fillId="8" borderId="57" xfId="11" applyFont="1" applyFill="1" applyBorder="1" applyAlignment="1">
      <alignment horizontal="center" vertical="center"/>
    </xf>
    <xf numFmtId="0" fontId="55" fillId="6" borderId="0" xfId="10" applyFont="1" applyFill="1" applyAlignment="1">
      <alignment wrapText="1"/>
    </xf>
    <xf numFmtId="0" fontId="57" fillId="0" borderId="58" xfId="11" applyFont="1" applyBorder="1" applyAlignment="1">
      <alignment horizontal="center" vertical="center"/>
    </xf>
    <xf numFmtId="0" fontId="58" fillId="0" borderId="0" xfId="11" applyFont="1"/>
    <xf numFmtId="0" fontId="57" fillId="9" borderId="58" xfId="11" applyFont="1" applyFill="1" applyBorder="1" applyAlignment="1">
      <alignment vertical="center" wrapText="1"/>
    </xf>
    <xf numFmtId="0" fontId="59" fillId="9" borderId="60" xfId="11" applyFont="1" applyFill="1" applyBorder="1" applyAlignment="1">
      <alignment vertical="top" wrapText="1"/>
    </xf>
    <xf numFmtId="0" fontId="57" fillId="0" borderId="61" xfId="11" applyFont="1" applyBorder="1" applyAlignment="1">
      <alignment horizontal="center" vertical="center" wrapText="1"/>
    </xf>
    <xf numFmtId="0" fontId="58" fillId="0" borderId="0" xfId="11" applyFont="1" applyAlignment="1">
      <alignment wrapText="1"/>
    </xf>
    <xf numFmtId="0" fontId="55" fillId="0" borderId="0" xfId="11" applyFont="1" applyAlignment="1">
      <alignment wrapText="1"/>
    </xf>
    <xf numFmtId="0" fontId="57" fillId="0" borderId="61" xfId="11" applyFont="1" applyBorder="1" applyAlignment="1">
      <alignment horizontal="center" vertical="center"/>
    </xf>
    <xf numFmtId="0" fontId="57" fillId="9" borderId="61" xfId="11" applyFont="1" applyFill="1" applyBorder="1" applyAlignment="1">
      <alignment horizontal="center" vertical="center" wrapText="1"/>
    </xf>
    <xf numFmtId="0" fontId="59" fillId="9" borderId="63" xfId="11" applyFont="1" applyFill="1" applyBorder="1" applyAlignment="1">
      <alignment horizontal="center" vertical="center" wrapText="1"/>
    </xf>
    <xf numFmtId="0" fontId="55" fillId="6" borderId="0" xfId="10" applyFont="1" applyFill="1"/>
    <xf numFmtId="168" fontId="57" fillId="9" borderId="61" xfId="11" applyNumberFormat="1" applyFont="1" applyFill="1" applyBorder="1" applyAlignment="1">
      <alignment horizontal="center" vertical="center" wrapText="1"/>
    </xf>
    <xf numFmtId="168" fontId="59" fillId="9" borderId="63" xfId="11" applyNumberFormat="1" applyFont="1" applyFill="1" applyBorder="1" applyAlignment="1">
      <alignment horizontal="center" vertical="center" wrapText="1"/>
    </xf>
    <xf numFmtId="49" fontId="57" fillId="9" borderId="61" xfId="11" applyNumberFormat="1" applyFont="1" applyFill="1" applyBorder="1" applyAlignment="1">
      <alignment horizontal="center" vertical="center" wrapText="1"/>
    </xf>
    <xf numFmtId="10" fontId="59" fillId="9" borderId="63" xfId="11" applyNumberFormat="1" applyFont="1" applyFill="1" applyBorder="1" applyAlignment="1">
      <alignment horizontal="center" vertical="center" wrapText="1"/>
    </xf>
    <xf numFmtId="0" fontId="57" fillId="9" borderId="61" xfId="11" applyFont="1" applyFill="1" applyBorder="1" applyAlignment="1">
      <alignment horizontal="center" vertical="top" wrapText="1"/>
    </xf>
    <xf numFmtId="0" fontId="59" fillId="9" borderId="63" xfId="11" applyFont="1" applyFill="1" applyBorder="1" applyAlignment="1">
      <alignment horizontal="center" vertical="top" wrapText="1"/>
    </xf>
    <xf numFmtId="0" fontId="57" fillId="0" borderId="61" xfId="10" applyFont="1" applyBorder="1" applyAlignment="1">
      <alignment horizontal="center" vertical="center" wrapText="1"/>
    </xf>
    <xf numFmtId="0" fontId="62" fillId="9" borderId="61" xfId="12" applyFont="1" applyFill="1" applyBorder="1" applyAlignment="1" applyProtection="1">
      <alignment horizontal="center" vertical="center" wrapText="1"/>
    </xf>
    <xf numFmtId="0" fontId="59" fillId="9" borderId="63" xfId="13" applyFont="1" applyFill="1" applyBorder="1" applyAlignment="1">
      <alignment horizontal="center" vertical="center" wrapText="1"/>
    </xf>
    <xf numFmtId="0" fontId="59" fillId="9" borderId="63" xfId="11" applyFont="1" applyFill="1" applyBorder="1" applyAlignment="1">
      <alignment horizontal="center" vertical="center"/>
    </xf>
    <xf numFmtId="0" fontId="57" fillId="0" borderId="64" xfId="11" applyFont="1" applyBorder="1" applyAlignment="1">
      <alignment horizontal="center" vertical="center"/>
    </xf>
    <xf numFmtId="0" fontId="57" fillId="9" borderId="64" xfId="11" applyFont="1" applyFill="1" applyBorder="1" applyAlignment="1">
      <alignment horizontal="center" vertical="center" wrapText="1"/>
    </xf>
    <xf numFmtId="0" fontId="59" fillId="9" borderId="66" xfId="11" applyFont="1" applyFill="1" applyBorder="1" applyAlignment="1">
      <alignment horizontal="center" vertical="center" wrapText="1"/>
    </xf>
    <xf numFmtId="0" fontId="58" fillId="6" borderId="0" xfId="10" applyFont="1" applyFill="1" applyAlignment="1">
      <alignment wrapText="1"/>
    </xf>
    <xf numFmtId="0" fontId="56" fillId="7" borderId="55" xfId="10" applyFont="1" applyFill="1" applyBorder="1" applyAlignment="1">
      <alignment horizontal="center"/>
    </xf>
    <xf numFmtId="0" fontId="56" fillId="7" borderId="56" xfId="10" applyFont="1" applyFill="1" applyBorder="1" applyAlignment="1">
      <alignment horizontal="center"/>
    </xf>
    <xf numFmtId="0" fontId="56" fillId="7" borderId="57" xfId="10" applyFont="1" applyFill="1" applyBorder="1" applyAlignment="1">
      <alignment horizontal="center"/>
    </xf>
    <xf numFmtId="0" fontId="58" fillId="0" borderId="0" xfId="1" applyFont="1"/>
    <xf numFmtId="0" fontId="45" fillId="0" borderId="0" xfId="8" applyFont="1"/>
    <xf numFmtId="0" fontId="58" fillId="10" borderId="59" xfId="9" applyFont="1" applyFill="1" applyBorder="1" applyAlignment="1">
      <alignment vertical="center"/>
    </xf>
    <xf numFmtId="0" fontId="58" fillId="10" borderId="60" xfId="9" applyFont="1" applyFill="1" applyBorder="1" applyAlignment="1">
      <alignment horizontal="center" vertical="center"/>
    </xf>
    <xf numFmtId="0" fontId="58" fillId="10" borderId="62" xfId="9" applyFont="1" applyFill="1" applyBorder="1" applyAlignment="1">
      <alignment vertical="center"/>
    </xf>
    <xf numFmtId="0" fontId="58" fillId="10" borderId="63" xfId="9" applyFont="1" applyFill="1" applyBorder="1" applyAlignment="1">
      <alignment horizontal="center" vertical="center"/>
    </xf>
    <xf numFmtId="0" fontId="58" fillId="10" borderId="65" xfId="9" applyFont="1" applyFill="1" applyBorder="1" applyAlignment="1">
      <alignment vertical="center"/>
    </xf>
    <xf numFmtId="0" fontId="58" fillId="10" borderId="66" xfId="9" applyFont="1" applyFill="1" applyBorder="1" applyAlignment="1">
      <alignment horizontal="center" vertical="center"/>
    </xf>
    <xf numFmtId="0" fontId="58" fillId="0" borderId="0" xfId="9" applyFont="1" applyAlignment="1">
      <alignment horizontal="center" vertical="center"/>
    </xf>
    <xf numFmtId="0" fontId="58" fillId="0" borderId="0" xfId="9" applyFont="1" applyAlignment="1">
      <alignment vertical="center"/>
    </xf>
    <xf numFmtId="0" fontId="58" fillId="9" borderId="68" xfId="9" applyFont="1" applyFill="1" applyBorder="1" applyAlignment="1">
      <alignment vertical="center"/>
    </xf>
    <xf numFmtId="0" fontId="58" fillId="9" borderId="69" xfId="9" applyFont="1" applyFill="1" applyBorder="1" applyAlignment="1">
      <alignment horizontal="center" vertical="center"/>
    </xf>
    <xf numFmtId="0" fontId="58" fillId="9" borderId="62" xfId="9" applyFont="1" applyFill="1" applyBorder="1" applyAlignment="1">
      <alignment vertical="center"/>
    </xf>
    <xf numFmtId="0" fontId="58" fillId="9" borderId="63" xfId="9" applyFont="1" applyFill="1" applyBorder="1" applyAlignment="1">
      <alignment horizontal="center" vertical="center"/>
    </xf>
    <xf numFmtId="0" fontId="58" fillId="9" borderId="65" xfId="9" applyFont="1" applyFill="1" applyBorder="1" applyAlignment="1">
      <alignment vertical="center"/>
    </xf>
    <xf numFmtId="0" fontId="58" fillId="9" borderId="66" xfId="9" applyFont="1" applyFill="1" applyBorder="1" applyAlignment="1">
      <alignment horizontal="center" vertical="center"/>
    </xf>
    <xf numFmtId="0" fontId="58" fillId="11" borderId="68" xfId="9" applyFont="1" applyFill="1" applyBorder="1" applyAlignment="1">
      <alignment vertical="center"/>
    </xf>
    <xf numFmtId="0" fontId="58" fillId="11" borderId="69" xfId="9" applyFont="1" applyFill="1" applyBorder="1" applyAlignment="1">
      <alignment horizontal="center" vertical="center"/>
    </xf>
    <xf numFmtId="0" fontId="58" fillId="11" borderId="62" xfId="9" applyFont="1" applyFill="1" applyBorder="1" applyAlignment="1">
      <alignment vertical="center"/>
    </xf>
    <xf numFmtId="0" fontId="58" fillId="11" borderId="63" xfId="9" applyFont="1" applyFill="1" applyBorder="1" applyAlignment="1">
      <alignment horizontal="center" vertical="center"/>
    </xf>
    <xf numFmtId="0" fontId="58" fillId="11" borderId="65" xfId="9" applyFont="1" applyFill="1" applyBorder="1" applyAlignment="1">
      <alignment vertical="center"/>
    </xf>
    <xf numFmtId="0" fontId="58" fillId="11" borderId="66" xfId="9" applyFont="1" applyFill="1" applyBorder="1" applyAlignment="1">
      <alignment horizontal="center" vertical="center"/>
    </xf>
    <xf numFmtId="0" fontId="58" fillId="12" borderId="68" xfId="9" applyFont="1" applyFill="1" applyBorder="1" applyAlignment="1">
      <alignment vertical="center"/>
    </xf>
    <xf numFmtId="0" fontId="58" fillId="12" borderId="69" xfId="9" applyFont="1" applyFill="1" applyBorder="1" applyAlignment="1">
      <alignment horizontal="center" vertical="center"/>
    </xf>
    <xf numFmtId="0" fontId="58" fillId="12" borderId="62" xfId="9" applyFont="1" applyFill="1" applyBorder="1" applyAlignment="1">
      <alignment vertical="center"/>
    </xf>
    <xf numFmtId="0" fontId="58" fillId="12" borderId="63" xfId="9" applyFont="1" applyFill="1" applyBorder="1" applyAlignment="1">
      <alignment horizontal="center" vertical="center"/>
    </xf>
    <xf numFmtId="0" fontId="58" fillId="12" borderId="65" xfId="9" applyFont="1" applyFill="1" applyBorder="1" applyAlignment="1">
      <alignment vertical="center"/>
    </xf>
    <xf numFmtId="0" fontId="58" fillId="12" borderId="66" xfId="9" applyFont="1" applyFill="1" applyBorder="1" applyAlignment="1">
      <alignment horizontal="center" vertical="center"/>
    </xf>
    <xf numFmtId="0" fontId="58" fillId="13" borderId="68" xfId="9" applyFont="1" applyFill="1" applyBorder="1" applyAlignment="1">
      <alignment vertical="center"/>
    </xf>
    <xf numFmtId="0" fontId="58" fillId="13" borderId="69" xfId="9" applyFont="1" applyFill="1" applyBorder="1" applyAlignment="1">
      <alignment horizontal="center" vertical="center"/>
    </xf>
    <xf numFmtId="0" fontId="58" fillId="13" borderId="62" xfId="9" applyFont="1" applyFill="1" applyBorder="1" applyAlignment="1">
      <alignment vertical="center"/>
    </xf>
    <xf numFmtId="0" fontId="58" fillId="13" borderId="63" xfId="9" applyFont="1" applyFill="1" applyBorder="1" applyAlignment="1">
      <alignment horizontal="center" vertical="center"/>
    </xf>
    <xf numFmtId="0" fontId="58" fillId="13" borderId="65" xfId="9" applyFont="1" applyFill="1" applyBorder="1" applyAlignment="1">
      <alignment vertical="center"/>
    </xf>
    <xf numFmtId="0" fontId="58" fillId="13" borderId="66" xfId="9" applyFont="1" applyFill="1" applyBorder="1" applyAlignment="1">
      <alignment horizontal="center" vertical="center"/>
    </xf>
    <xf numFmtId="0" fontId="57" fillId="0" borderId="0" xfId="9" applyFont="1" applyAlignment="1">
      <alignment horizontal="center" vertical="center"/>
    </xf>
    <xf numFmtId="0" fontId="57" fillId="10" borderId="55" xfId="9" applyFont="1" applyFill="1" applyBorder="1" applyAlignment="1">
      <alignment horizontal="center" vertical="center"/>
    </xf>
    <xf numFmtId="0" fontId="65" fillId="10" borderId="56" xfId="9" applyFont="1" applyFill="1" applyBorder="1" applyAlignment="1">
      <alignment vertical="center"/>
    </xf>
    <xf numFmtId="0" fontId="58" fillId="10" borderId="57" xfId="9" applyFont="1" applyFill="1" applyBorder="1" applyAlignment="1">
      <alignment horizontal="center" vertical="center"/>
    </xf>
    <xf numFmtId="0" fontId="55" fillId="0" borderId="0" xfId="11" applyFont="1" applyAlignment="1">
      <alignment horizontal="left" vertical="center"/>
    </xf>
    <xf numFmtId="0" fontId="55" fillId="0" borderId="0" xfId="11" applyFont="1" applyAlignment="1">
      <alignment horizontal="left" vertical="center" wrapText="1"/>
    </xf>
    <xf numFmtId="0" fontId="55" fillId="0" borderId="0" xfId="11" applyFont="1" applyAlignment="1">
      <alignment vertical="center"/>
    </xf>
    <xf numFmtId="0" fontId="45" fillId="0" borderId="0" xfId="8" applyFont="1" applyAlignment="1">
      <alignment vertical="center"/>
    </xf>
    <xf numFmtId="0" fontId="66" fillId="7" borderId="55" xfId="1" applyFont="1" applyFill="1" applyBorder="1" applyAlignment="1">
      <alignment horizontal="left" vertical="center"/>
    </xf>
    <xf numFmtId="0" fontId="66" fillId="7" borderId="56" xfId="1" applyFont="1" applyFill="1" applyBorder="1" applyAlignment="1">
      <alignment horizontal="left" vertical="center"/>
    </xf>
    <xf numFmtId="0" fontId="66" fillId="7" borderId="57" xfId="1" applyFont="1" applyFill="1" applyBorder="1" applyAlignment="1">
      <alignment horizontal="left" vertical="center"/>
    </xf>
    <xf numFmtId="0" fontId="57" fillId="0" borderId="0" xfId="9" applyFont="1" applyAlignment="1">
      <alignment vertical="center" wrapText="1"/>
    </xf>
    <xf numFmtId="0" fontId="57" fillId="0" borderId="0" xfId="9" applyFont="1" applyAlignment="1">
      <alignment horizontal="left" vertical="center" wrapText="1"/>
    </xf>
    <xf numFmtId="0" fontId="57" fillId="0" borderId="0" xfId="9" applyFont="1" applyAlignment="1">
      <alignment horizontal="left" vertical="center"/>
    </xf>
    <xf numFmtId="0" fontId="57" fillId="0" borderId="0" xfId="9" applyFont="1" applyAlignment="1">
      <alignment vertical="center"/>
    </xf>
    <xf numFmtId="0" fontId="58" fillId="0" borderId="0" xfId="10" applyFont="1" applyAlignment="1">
      <alignment vertical="center" wrapText="1"/>
    </xf>
    <xf numFmtId="0" fontId="57" fillId="4" borderId="72" xfId="9" applyFont="1" applyFill="1" applyBorder="1" applyAlignment="1">
      <alignment horizontal="left" vertical="center"/>
    </xf>
    <xf numFmtId="0" fontId="57" fillId="4" borderId="73" xfId="9" applyFont="1" applyFill="1" applyBorder="1" applyAlignment="1">
      <alignment horizontal="left" vertical="center" wrapText="1"/>
    </xf>
    <xf numFmtId="0" fontId="57" fillId="4" borderId="74" xfId="9" applyFont="1" applyFill="1" applyBorder="1" applyAlignment="1">
      <alignment horizontal="left" vertical="center" wrapText="1"/>
    </xf>
    <xf numFmtId="0" fontId="53" fillId="0" borderId="0" xfId="9" applyFont="1"/>
    <xf numFmtId="0" fontId="53" fillId="0" borderId="67" xfId="9" applyFont="1" applyBorder="1" applyAlignment="1">
      <alignment vertical="top" wrapText="1"/>
    </xf>
    <xf numFmtId="0" fontId="4" fillId="0" borderId="68" xfId="9" applyBorder="1" applyAlignment="1">
      <alignment vertical="top" wrapText="1"/>
    </xf>
    <xf numFmtId="0" fontId="53" fillId="0" borderId="68" xfId="9" applyFont="1" applyBorder="1" applyAlignment="1">
      <alignment horizontal="left" vertical="top" wrapText="1"/>
    </xf>
    <xf numFmtId="0" fontId="53" fillId="0" borderId="69" xfId="9" applyFont="1" applyBorder="1"/>
    <xf numFmtId="0" fontId="57" fillId="0" borderId="61" xfId="9" applyFont="1" applyBorder="1" applyAlignment="1">
      <alignment horizontal="left" vertical="center" wrapText="1"/>
    </xf>
    <xf numFmtId="0" fontId="58" fillId="0" borderId="62" xfId="9" applyFont="1" applyBorder="1" applyAlignment="1">
      <alignment horizontal="left" vertical="center" wrapText="1"/>
    </xf>
    <xf numFmtId="0" fontId="57" fillId="0" borderId="62" xfId="9" applyFont="1" applyBorder="1" applyAlignment="1">
      <alignment horizontal="left" vertical="center" wrapText="1"/>
    </xf>
    <xf numFmtId="0" fontId="57" fillId="0" borderId="62" xfId="9" applyFont="1" applyBorder="1" applyAlignment="1">
      <alignment horizontal="left" vertical="center"/>
    </xf>
    <xf numFmtId="0" fontId="57" fillId="0" borderId="63" xfId="9" applyFont="1" applyBorder="1" applyAlignment="1">
      <alignment horizontal="left" vertical="center"/>
    </xf>
    <xf numFmtId="0" fontId="58" fillId="0" borderId="0" xfId="10" applyFont="1" applyAlignment="1">
      <alignment vertical="center"/>
    </xf>
    <xf numFmtId="0" fontId="63" fillId="0" borderId="62" xfId="9" applyFont="1" applyBorder="1" applyAlignment="1">
      <alignment horizontal="left" vertical="center" wrapText="1"/>
    </xf>
    <xf numFmtId="0" fontId="57" fillId="0" borderId="64" xfId="9" applyFont="1" applyBorder="1" applyAlignment="1">
      <alignment horizontal="left" vertical="center" wrapText="1"/>
    </xf>
    <xf numFmtId="0" fontId="58" fillId="0" borderId="65" xfId="9" applyFont="1" applyBorder="1" applyAlignment="1">
      <alignment horizontal="left" vertical="center" wrapText="1"/>
    </xf>
    <xf numFmtId="0" fontId="57" fillId="0" borderId="65" xfId="9" applyFont="1" applyBorder="1" applyAlignment="1">
      <alignment horizontal="left" vertical="center" wrapText="1"/>
    </xf>
    <xf numFmtId="0" fontId="57" fillId="0" borderId="65" xfId="9" applyFont="1" applyBorder="1" applyAlignment="1">
      <alignment horizontal="left" vertical="center"/>
    </xf>
    <xf numFmtId="0" fontId="57" fillId="0" borderId="66" xfId="9" applyFont="1" applyBorder="1" applyAlignment="1">
      <alignment horizontal="left" vertical="center"/>
    </xf>
    <xf numFmtId="0" fontId="58" fillId="0" borderId="62" xfId="9" applyFont="1" applyBorder="1" applyAlignment="1">
      <alignment horizontal="left" vertical="center"/>
    </xf>
    <xf numFmtId="0" fontId="53" fillId="0" borderId="61" xfId="9" applyFont="1" applyBorder="1" applyAlignment="1">
      <alignment vertical="top" wrapText="1"/>
    </xf>
    <xf numFmtId="0" fontId="4" fillId="0" borderId="62" xfId="9" applyBorder="1" applyAlignment="1">
      <alignment vertical="top" wrapText="1"/>
    </xf>
    <xf numFmtId="0" fontId="53" fillId="0" borderId="62" xfId="9" applyFont="1" applyBorder="1" applyAlignment="1">
      <alignment horizontal="left" vertical="top" wrapText="1"/>
    </xf>
    <xf numFmtId="0" fontId="53" fillId="0" borderId="62" xfId="9" applyFont="1" applyBorder="1" applyAlignment="1">
      <alignment horizontal="center" vertical="top" wrapText="1"/>
    </xf>
    <xf numFmtId="0" fontId="53" fillId="0" borderId="63" xfId="9" applyFont="1" applyBorder="1"/>
    <xf numFmtId="0" fontId="60" fillId="0" borderId="61" xfId="9" applyFont="1" applyBorder="1" applyAlignment="1">
      <alignment horizontal="left" vertical="center" wrapText="1"/>
    </xf>
    <xf numFmtId="0" fontId="57" fillId="0" borderId="78" xfId="9" applyFont="1" applyBorder="1" applyAlignment="1">
      <alignment horizontal="left" vertical="center" wrapText="1"/>
    </xf>
    <xf numFmtId="0" fontId="58" fillId="0" borderId="79" xfId="9" applyFont="1" applyBorder="1" applyAlignment="1">
      <alignment horizontal="left" vertical="center" wrapText="1"/>
    </xf>
    <xf numFmtId="0" fontId="57" fillId="0" borderId="79" xfId="9" applyFont="1" applyBorder="1" applyAlignment="1">
      <alignment horizontal="left" vertical="center" wrapText="1"/>
    </xf>
    <xf numFmtId="0" fontId="57" fillId="0" borderId="80" xfId="9" applyFont="1" applyBorder="1" applyAlignment="1">
      <alignment horizontal="left" vertical="center"/>
    </xf>
    <xf numFmtId="0" fontId="58" fillId="0" borderId="0" xfId="9" applyFont="1" applyAlignment="1">
      <alignment horizontal="left" vertical="center" wrapText="1"/>
    </xf>
    <xf numFmtId="0" fontId="53" fillId="0" borderId="0" xfId="9" applyFont="1" applyAlignment="1">
      <alignment horizontal="left" vertical="center"/>
    </xf>
    <xf numFmtId="0" fontId="53" fillId="0" borderId="0" xfId="9" applyFont="1" applyAlignment="1">
      <alignment horizontal="left" vertical="center" wrapText="1"/>
    </xf>
    <xf numFmtId="0" fontId="53" fillId="0" borderId="0" xfId="9" applyFont="1" applyAlignment="1">
      <alignment vertical="center"/>
    </xf>
    <xf numFmtId="0" fontId="4" fillId="0" borderId="0" xfId="10" applyAlignment="1">
      <alignment horizontal="center"/>
    </xf>
    <xf numFmtId="0" fontId="4" fillId="0" borderId="0" xfId="10"/>
    <xf numFmtId="0" fontId="49" fillId="0" borderId="0" xfId="10" applyFont="1"/>
    <xf numFmtId="0" fontId="69" fillId="0" borderId="0" xfId="10" applyFont="1"/>
    <xf numFmtId="0" fontId="70" fillId="0" borderId="81" xfId="10" applyFont="1" applyBorder="1"/>
    <xf numFmtId="0" fontId="72" fillId="0" borderId="55" xfId="10" applyFont="1" applyBorder="1" applyAlignment="1">
      <alignment horizontal="center" vertical="center"/>
    </xf>
    <xf numFmtId="49" fontId="72" fillId="17" borderId="56" xfId="10" applyNumberFormat="1" applyFont="1" applyFill="1" applyBorder="1" applyAlignment="1">
      <alignment horizontal="center" vertical="center" wrapText="1"/>
    </xf>
    <xf numFmtId="49" fontId="72" fillId="18" borderId="56" xfId="10" applyNumberFormat="1" applyFont="1" applyFill="1" applyBorder="1" applyAlignment="1">
      <alignment horizontal="center" vertical="center" wrapText="1"/>
    </xf>
    <xf numFmtId="49" fontId="53" fillId="18" borderId="56" xfId="9" applyNumberFormat="1" applyFont="1" applyFill="1" applyBorder="1" applyAlignment="1">
      <alignment horizontal="center" vertical="center" wrapText="1"/>
    </xf>
    <xf numFmtId="49" fontId="53" fillId="18" borderId="83" xfId="9" applyNumberFormat="1" applyFont="1" applyFill="1" applyBorder="1" applyAlignment="1">
      <alignment horizontal="center" vertical="center" wrapText="1"/>
    </xf>
    <xf numFmtId="49" fontId="53" fillId="18" borderId="84" xfId="9" applyNumberFormat="1" applyFont="1" applyFill="1" applyBorder="1" applyAlignment="1">
      <alignment horizontal="center" vertical="center" wrapText="1"/>
    </xf>
    <xf numFmtId="49" fontId="53" fillId="18" borderId="57" xfId="9" applyNumberFormat="1" applyFont="1" applyFill="1" applyBorder="1" applyAlignment="1">
      <alignment horizontal="center" vertical="center" wrapText="1"/>
    </xf>
    <xf numFmtId="0" fontId="74" fillId="0" borderId="0" xfId="10" applyFont="1" applyAlignment="1">
      <alignment vertical="center"/>
    </xf>
    <xf numFmtId="0" fontId="55" fillId="6" borderId="0" xfId="10" applyFont="1" applyFill="1" applyAlignment="1">
      <alignment horizontal="center"/>
    </xf>
    <xf numFmtId="0" fontId="60" fillId="19" borderId="58" xfId="10" quotePrefix="1" applyFont="1" applyFill="1" applyBorder="1" applyAlignment="1">
      <alignment horizontal="center" vertical="center"/>
    </xf>
    <xf numFmtId="0" fontId="75" fillId="19" borderId="62" xfId="9" applyFont="1" applyFill="1" applyBorder="1" applyAlignment="1">
      <alignment horizontal="center" vertical="center"/>
    </xf>
    <xf numFmtId="0" fontId="58" fillId="19" borderId="62" xfId="10" applyFont="1" applyFill="1" applyBorder="1" applyAlignment="1">
      <alignment horizontal="center" vertical="center" wrapText="1"/>
    </xf>
    <xf numFmtId="0" fontId="75" fillId="19" borderId="59" xfId="10" applyFont="1" applyFill="1" applyBorder="1" applyAlignment="1">
      <alignment horizontal="center" vertical="center"/>
    </xf>
    <xf numFmtId="0" fontId="75" fillId="19" borderId="59" xfId="10" applyFont="1" applyFill="1" applyBorder="1" applyAlignment="1">
      <alignment horizontal="center" vertical="center" wrapText="1"/>
    </xf>
    <xf numFmtId="0" fontId="75" fillId="19" borderId="62" xfId="10" applyFont="1" applyFill="1" applyBorder="1" applyAlignment="1">
      <alignment horizontal="center" vertical="center"/>
    </xf>
    <xf numFmtId="0" fontId="75" fillId="19" borderId="85" xfId="10" applyFont="1" applyFill="1" applyBorder="1" applyAlignment="1">
      <alignment horizontal="center" vertical="center" wrapText="1"/>
    </xf>
    <xf numFmtId="0" fontId="75" fillId="19" borderId="60" xfId="10" applyFont="1" applyFill="1" applyBorder="1" applyAlignment="1">
      <alignment horizontal="center" vertical="center" wrapText="1"/>
    </xf>
    <xf numFmtId="0" fontId="58" fillId="6" borderId="0" xfId="10" applyFont="1" applyFill="1" applyAlignment="1">
      <alignment horizontal="center" vertical="center"/>
    </xf>
    <xf numFmtId="0" fontId="57" fillId="0" borderId="61" xfId="10" applyFont="1" applyBorder="1" applyAlignment="1">
      <alignment horizontal="center" vertical="center"/>
    </xf>
    <xf numFmtId="0" fontId="58" fillId="0" borderId="62" xfId="9" applyFont="1" applyBorder="1" applyAlignment="1">
      <alignment horizontal="center" vertical="center"/>
    </xf>
    <xf numFmtId="0" fontId="58" fillId="0" borderId="62" xfId="10" applyFont="1" applyBorder="1" applyAlignment="1">
      <alignment horizontal="center" vertical="center" wrapText="1"/>
    </xf>
    <xf numFmtId="0" fontId="58" fillId="0" borderId="62" xfId="10" applyFont="1" applyBorder="1" applyAlignment="1">
      <alignment horizontal="center" vertical="center"/>
    </xf>
    <xf numFmtId="0" fontId="58" fillId="0" borderId="63" xfId="9" applyFont="1" applyBorder="1" applyAlignment="1">
      <alignment horizontal="center" vertical="center"/>
    </xf>
    <xf numFmtId="0" fontId="4" fillId="0" borderId="0" xfId="10" applyAlignment="1">
      <alignment horizontal="center" vertical="center"/>
    </xf>
    <xf numFmtId="0" fontId="58" fillId="6" borderId="0" xfId="10" applyFont="1" applyFill="1" applyAlignment="1">
      <alignment horizontal="center" vertical="center" wrapText="1"/>
    </xf>
    <xf numFmtId="0" fontId="57" fillId="0" borderId="64" xfId="10" applyFont="1" applyBorder="1" applyAlignment="1">
      <alignment horizontal="center" vertical="center"/>
    </xf>
    <xf numFmtId="0" fontId="58" fillId="0" borderId="65" xfId="9" applyFont="1" applyBorder="1" applyAlignment="1">
      <alignment horizontal="center" vertical="center"/>
    </xf>
    <xf numFmtId="0" fontId="58" fillId="0" borderId="65" xfId="10" applyFont="1" applyBorder="1" applyAlignment="1">
      <alignment horizontal="center" vertical="center" wrapText="1"/>
    </xf>
    <xf numFmtId="0" fontId="58" fillId="0" borderId="65" xfId="10" applyFont="1" applyBorder="1" applyAlignment="1">
      <alignment horizontal="center" vertical="center"/>
    </xf>
    <xf numFmtId="0" fontId="58" fillId="0" borderId="66" xfId="9" applyFont="1" applyBorder="1" applyAlignment="1">
      <alignment horizontal="center" vertical="center"/>
    </xf>
    <xf numFmtId="0" fontId="53" fillId="0" borderId="0" xfId="10" applyFont="1" applyAlignment="1">
      <alignment wrapText="1"/>
    </xf>
    <xf numFmtId="0" fontId="4" fillId="0" borderId="0" xfId="10" applyAlignment="1">
      <alignment wrapText="1"/>
    </xf>
    <xf numFmtId="0" fontId="76" fillId="0" borderId="0" xfId="9" applyFont="1"/>
    <xf numFmtId="0" fontId="4" fillId="0" borderId="0" xfId="9"/>
    <xf numFmtId="0" fontId="55" fillId="6" borderId="0" xfId="10" applyFont="1" applyFill="1" applyAlignment="1">
      <alignment vertical="center"/>
    </xf>
    <xf numFmtId="0" fontId="4" fillId="0" borderId="0" xfId="10" applyAlignment="1">
      <alignment vertical="center"/>
    </xf>
    <xf numFmtId="0" fontId="81" fillId="19" borderId="59" xfId="10" applyFont="1" applyFill="1" applyBorder="1" applyAlignment="1">
      <alignment horizontal="center" vertical="center" wrapText="1"/>
    </xf>
    <xf numFmtId="0" fontId="58" fillId="0" borderId="87" xfId="9" applyFont="1" applyBorder="1" applyAlignment="1">
      <alignment horizontal="center" vertical="center"/>
    </xf>
    <xf numFmtId="0" fontId="58" fillId="0" borderId="88" xfId="9" applyFont="1" applyBorder="1" applyAlignment="1">
      <alignment horizontal="center" vertical="center"/>
    </xf>
    <xf numFmtId="0" fontId="58" fillId="0" borderId="0" xfId="10" applyFont="1"/>
    <xf numFmtId="0" fontId="82" fillId="0" borderId="0" xfId="10" applyFont="1" applyAlignment="1">
      <alignment horizontal="left" vertical="center"/>
    </xf>
    <xf numFmtId="0" fontId="84" fillId="0" borderId="0" xfId="8" applyFont="1" applyAlignment="1">
      <alignment horizontal="left" vertical="center"/>
    </xf>
    <xf numFmtId="0" fontId="58" fillId="0" borderId="0" xfId="10" applyFont="1" applyAlignment="1">
      <alignment horizontal="left"/>
    </xf>
    <xf numFmtId="0" fontId="85" fillId="20" borderId="55" xfId="8" applyFont="1" applyFill="1" applyBorder="1" applyAlignment="1">
      <alignment horizontal="left"/>
    </xf>
    <xf numFmtId="0" fontId="42" fillId="12" borderId="56" xfId="8" applyFont="1" applyFill="1" applyBorder="1" applyAlignment="1">
      <alignment horizontal="left"/>
    </xf>
    <xf numFmtId="0" fontId="42" fillId="12" borderId="84" xfId="8" applyFont="1" applyFill="1" applyBorder="1" applyAlignment="1">
      <alignment horizontal="left"/>
    </xf>
    <xf numFmtId="0" fontId="42" fillId="18" borderId="55" xfId="8" applyFont="1" applyFill="1" applyBorder="1" applyAlignment="1">
      <alignment horizontal="left"/>
    </xf>
    <xf numFmtId="0" fontId="42" fillId="18" borderId="56" xfId="8" applyFont="1" applyFill="1" applyBorder="1" applyAlignment="1">
      <alignment horizontal="left"/>
    </xf>
    <xf numFmtId="0" fontId="42" fillId="18" borderId="57" xfId="8" applyFont="1" applyFill="1" applyBorder="1" applyAlignment="1">
      <alignment horizontal="left"/>
    </xf>
    <xf numFmtId="0" fontId="85" fillId="20" borderId="89" xfId="8" applyFont="1" applyFill="1" applyBorder="1" applyAlignment="1">
      <alignment horizontal="left"/>
    </xf>
    <xf numFmtId="0" fontId="42" fillId="9" borderId="56" xfId="8" applyFont="1" applyFill="1" applyBorder="1" applyAlignment="1">
      <alignment horizontal="left"/>
    </xf>
    <xf numFmtId="0" fontId="42" fillId="9" borderId="57" xfId="8" applyFont="1" applyFill="1" applyBorder="1" applyAlignment="1">
      <alignment horizontal="left"/>
    </xf>
    <xf numFmtId="0" fontId="45" fillId="0" borderId="0" xfId="8" applyFont="1" applyAlignment="1">
      <alignment horizontal="left"/>
    </xf>
    <xf numFmtId="0" fontId="75" fillId="20" borderId="58" xfId="8" applyFont="1" applyFill="1" applyBorder="1" applyAlignment="1">
      <alignment vertical="center"/>
    </xf>
    <xf numFmtId="0" fontId="45" fillId="0" borderId="59" xfId="8" applyFont="1" applyBorder="1" applyAlignment="1">
      <alignment vertical="center"/>
    </xf>
    <xf numFmtId="0" fontId="45" fillId="0" borderId="85" xfId="8" applyFont="1" applyBorder="1" applyAlignment="1">
      <alignment vertical="center"/>
    </xf>
    <xf numFmtId="0" fontId="45" fillId="0" borderId="58" xfId="8" applyFont="1" applyBorder="1" applyAlignment="1">
      <alignment vertical="center"/>
    </xf>
    <xf numFmtId="0" fontId="45" fillId="0" borderId="60" xfId="8" applyFont="1" applyBorder="1" applyAlignment="1">
      <alignment vertical="center"/>
    </xf>
    <xf numFmtId="0" fontId="75" fillId="20" borderId="90" xfId="8" applyFont="1" applyFill="1" applyBorder="1" applyAlignment="1">
      <alignment vertical="center"/>
    </xf>
    <xf numFmtId="0" fontId="75" fillId="20" borderId="61" xfId="8" applyFont="1" applyFill="1" applyBorder="1" applyAlignment="1">
      <alignment vertical="center"/>
    </xf>
    <xf numFmtId="0" fontId="45" fillId="0" borderId="62" xfId="8" applyFont="1" applyBorder="1" applyAlignment="1">
      <alignment vertical="center"/>
    </xf>
    <xf numFmtId="0" fontId="45" fillId="0" borderId="87" xfId="8" applyFont="1" applyBorder="1" applyAlignment="1">
      <alignment vertical="center"/>
    </xf>
    <xf numFmtId="0" fontId="45" fillId="0" borderId="61" xfId="8" applyFont="1" applyBorder="1" applyAlignment="1">
      <alignment vertical="center"/>
    </xf>
    <xf numFmtId="0" fontId="45" fillId="0" borderId="63" xfId="8" applyFont="1" applyBorder="1" applyAlignment="1">
      <alignment vertical="center"/>
    </xf>
    <xf numFmtId="0" fontId="75" fillId="20" borderId="91" xfId="8" applyFont="1" applyFill="1" applyBorder="1" applyAlignment="1">
      <alignment vertical="center"/>
    </xf>
    <xf numFmtId="0" fontId="45" fillId="0" borderId="91" xfId="8" applyFont="1" applyBorder="1" applyAlignment="1">
      <alignment vertical="center"/>
    </xf>
    <xf numFmtId="0" fontId="75" fillId="0" borderId="61" xfId="8" applyFont="1" applyBorder="1" applyAlignment="1">
      <alignment vertical="center"/>
    </xf>
    <xf numFmtId="0" fontId="45" fillId="0" borderId="64" xfId="8" applyFont="1" applyBorder="1" applyAlignment="1">
      <alignment vertical="center"/>
    </xf>
    <xf numFmtId="0" fontId="45" fillId="0" borderId="65" xfId="8" applyFont="1" applyBorder="1" applyAlignment="1">
      <alignment vertical="center"/>
    </xf>
    <xf numFmtId="0" fontId="45" fillId="0" borderId="88" xfId="8" applyFont="1" applyBorder="1" applyAlignment="1">
      <alignment vertical="center"/>
    </xf>
    <xf numFmtId="0" fontId="45" fillId="0" borderId="66" xfId="8" applyFont="1" applyBorder="1" applyAlignment="1">
      <alignment vertical="center"/>
    </xf>
    <xf numFmtId="0" fontId="45" fillId="0" borderId="92" xfId="8" applyFont="1" applyBorder="1" applyAlignment="1">
      <alignment vertical="center"/>
    </xf>
    <xf numFmtId="0" fontId="45" fillId="0" borderId="0" xfId="8" applyFont="1" applyAlignment="1">
      <alignment horizontal="center" vertical="center"/>
    </xf>
    <xf numFmtId="0" fontId="42" fillId="7" borderId="55" xfId="8" applyFont="1" applyFill="1" applyBorder="1" applyAlignment="1">
      <alignment horizontal="center" vertical="center" wrapText="1"/>
    </xf>
    <xf numFmtId="0" fontId="42" fillId="7" borderId="56" xfId="8" applyFont="1" applyFill="1" applyBorder="1" applyAlignment="1">
      <alignment horizontal="center" vertical="center" wrapText="1"/>
    </xf>
    <xf numFmtId="0" fontId="42" fillId="7" borderId="56" xfId="9" applyFont="1" applyFill="1" applyBorder="1" applyAlignment="1">
      <alignment horizontal="center" wrapText="1"/>
    </xf>
    <xf numFmtId="0" fontId="42" fillId="21" borderId="56" xfId="8" applyFont="1" applyFill="1" applyBorder="1" applyAlignment="1">
      <alignment horizontal="center" vertical="center" wrapText="1"/>
    </xf>
    <xf numFmtId="0" fontId="42" fillId="21" borderId="57" xfId="8" applyFont="1" applyFill="1" applyBorder="1" applyAlignment="1">
      <alignment horizontal="center" vertical="center" wrapText="1"/>
    </xf>
    <xf numFmtId="0" fontId="45" fillId="0" borderId="58" xfId="8" applyFont="1" applyBorder="1" applyAlignment="1">
      <alignment horizontal="center" vertical="center"/>
    </xf>
    <xf numFmtId="0" fontId="4" fillId="0" borderId="59" xfId="1" applyBorder="1" applyAlignment="1">
      <alignment vertical="center"/>
    </xf>
    <xf numFmtId="0" fontId="45" fillId="0" borderId="59" xfId="8" applyFont="1" applyBorder="1" applyAlignment="1">
      <alignment vertical="center" wrapText="1"/>
    </xf>
    <xf numFmtId="0" fontId="45" fillId="0" borderId="59" xfId="8" applyFont="1" applyBorder="1"/>
    <xf numFmtId="0" fontId="45" fillId="0" borderId="60" xfId="8" applyFont="1" applyBorder="1"/>
    <xf numFmtId="0" fontId="45" fillId="0" borderId="61" xfId="8" applyFont="1" applyBorder="1" applyAlignment="1">
      <alignment horizontal="center" vertical="center"/>
    </xf>
    <xf numFmtId="0" fontId="45" fillId="0" borderId="62" xfId="8" applyFont="1" applyBorder="1" applyAlignment="1">
      <alignment vertical="center" wrapText="1"/>
    </xf>
    <xf numFmtId="0" fontId="45" fillId="0" borderId="62" xfId="8" applyFont="1" applyBorder="1"/>
    <xf numFmtId="0" fontId="45" fillId="0" borderId="63" xfId="8" applyFont="1" applyBorder="1"/>
    <xf numFmtId="0" fontId="45" fillId="0" borderId="64" xfId="8" applyFont="1" applyBorder="1" applyAlignment="1">
      <alignment horizontal="center" vertical="center"/>
    </xf>
    <xf numFmtId="0" fontId="4" fillId="0" borderId="86" xfId="1" applyBorder="1" applyAlignment="1">
      <alignment vertical="center"/>
    </xf>
    <xf numFmtId="0" fontId="45" fillId="0" borderId="65" xfId="8" applyFont="1" applyBorder="1"/>
    <xf numFmtId="0" fontId="45" fillId="0" borderId="66" xfId="8" applyFont="1" applyBorder="1"/>
    <xf numFmtId="0" fontId="42" fillId="7" borderId="56" xfId="9" applyFont="1" applyFill="1" applyBorder="1" applyAlignment="1">
      <alignment wrapText="1"/>
    </xf>
    <xf numFmtId="0" fontId="42" fillId="7" borderId="57" xfId="8" applyFont="1" applyFill="1" applyBorder="1" applyAlignment="1">
      <alignment horizontal="center" vertical="center" wrapText="1"/>
    </xf>
    <xf numFmtId="0" fontId="86" fillId="0" borderId="0" xfId="10" applyFont="1"/>
    <xf numFmtId="0" fontId="45" fillId="0" borderId="60" xfId="8" applyFont="1" applyBorder="1" applyAlignment="1">
      <alignment vertical="center" wrapText="1"/>
    </xf>
    <xf numFmtId="0" fontId="45" fillId="0" borderId="63" xfId="8" applyFont="1" applyBorder="1" applyAlignment="1">
      <alignment vertical="center" wrapText="1"/>
    </xf>
    <xf numFmtId="0" fontId="45" fillId="0" borderId="66" xfId="8" applyFont="1" applyBorder="1" applyAlignment="1">
      <alignment vertical="center" wrapText="1"/>
    </xf>
    <xf numFmtId="0" fontId="58" fillId="0" borderId="61" xfId="8" applyFont="1" applyBorder="1" applyAlignment="1">
      <alignment vertical="center"/>
    </xf>
    <xf numFmtId="0" fontId="58" fillId="0" borderId="62" xfId="8" applyFont="1" applyBorder="1" applyAlignment="1">
      <alignment vertical="center"/>
    </xf>
    <xf numFmtId="0" fontId="58" fillId="0" borderId="63" xfId="8" applyFont="1" applyBorder="1" applyAlignment="1">
      <alignment vertical="center" wrapText="1"/>
    </xf>
    <xf numFmtId="0" fontId="58" fillId="0" borderId="0" xfId="8" applyFont="1"/>
    <xf numFmtId="0" fontId="58" fillId="0" borderId="64" xfId="8" applyFont="1" applyBorder="1" applyAlignment="1">
      <alignment vertical="center"/>
    </xf>
    <xf numFmtId="0" fontId="58" fillId="0" borderId="65" xfId="8" applyFont="1" applyBorder="1" applyAlignment="1">
      <alignment vertical="center"/>
    </xf>
    <xf numFmtId="0" fontId="58" fillId="0" borderId="66" xfId="8" applyFont="1" applyBorder="1" applyAlignment="1">
      <alignment vertical="center" wrapText="1"/>
    </xf>
    <xf numFmtId="0" fontId="58" fillId="0" borderId="0" xfId="8" applyFont="1" applyAlignment="1">
      <alignment vertical="center"/>
    </xf>
    <xf numFmtId="0" fontId="88" fillId="22" borderId="62" xfId="0" applyFont="1" applyFill="1" applyBorder="1"/>
    <xf numFmtId="0" fontId="5" fillId="0" borderId="62" xfId="2" applyBorder="1"/>
    <xf numFmtId="0" fontId="4" fillId="0" borderId="62" xfId="10" applyBorder="1" applyAlignment="1">
      <alignment horizontal="center" vertical="center"/>
    </xf>
    <xf numFmtId="0" fontId="17" fillId="4" borderId="0" xfId="0" applyFont="1" applyFill="1" applyBorder="1" applyAlignment="1" applyProtection="1">
      <protection locked="0"/>
    </xf>
    <xf numFmtId="0" fontId="8" fillId="4" borderId="11" xfId="0" applyFont="1" applyFill="1" applyBorder="1" applyAlignment="1" applyProtection="1"/>
    <xf numFmtId="0" fontId="21" fillId="20" borderId="0" xfId="0" applyFont="1" applyFill="1" applyAlignment="1" applyProtection="1">
      <alignment horizontal="right"/>
      <protection locked="0"/>
    </xf>
    <xf numFmtId="0" fontId="15" fillId="20" borderId="0" xfId="0" applyFont="1" applyFill="1" applyProtection="1">
      <protection locked="0"/>
    </xf>
    <xf numFmtId="0" fontId="42" fillId="0" borderId="0" xfId="14" applyFont="1"/>
    <xf numFmtId="0" fontId="43" fillId="0" borderId="0" xfId="14" applyFont="1"/>
    <xf numFmtId="0" fontId="44" fillId="23" borderId="93" xfId="14" applyFont="1" applyFill="1" applyBorder="1" applyAlignment="1">
      <alignment horizontal="center" vertical="center"/>
    </xf>
    <xf numFmtId="0" fontId="45" fillId="0" borderId="0" xfId="14" applyFont="1" applyAlignment="1">
      <alignment horizontal="left" vertical="center" wrapText="1"/>
    </xf>
    <xf numFmtId="0" fontId="43" fillId="0" borderId="0" xfId="14" applyFont="1" applyAlignment="1">
      <alignment vertical="center"/>
    </xf>
    <xf numFmtId="0" fontId="44" fillId="23" borderId="52" xfId="14" applyFont="1" applyFill="1" applyBorder="1" applyAlignment="1">
      <alignment horizontal="center" vertical="center"/>
    </xf>
    <xf numFmtId="0" fontId="89" fillId="6" borderId="53" xfId="10" applyFont="1" applyFill="1" applyBorder="1" applyAlignment="1">
      <alignment horizontal="left" vertical="top" wrapText="1"/>
    </xf>
    <xf numFmtId="0" fontId="90" fillId="6" borderId="0" xfId="10" applyFont="1" applyFill="1" applyAlignment="1">
      <alignment horizontal="left" wrapText="1"/>
    </xf>
    <xf numFmtId="0" fontId="4" fillId="2" borderId="0" xfId="10" applyFill="1" applyAlignment="1">
      <alignment wrapText="1"/>
    </xf>
    <xf numFmtId="0" fontId="91" fillId="6" borderId="0" xfId="10" applyFont="1" applyFill="1" applyAlignment="1">
      <alignment horizontal="left" wrapText="1"/>
    </xf>
    <xf numFmtId="0" fontId="90" fillId="6" borderId="0" xfId="10" applyFont="1" applyFill="1" applyAlignment="1">
      <alignment horizontal="left"/>
    </xf>
    <xf numFmtId="0" fontId="58" fillId="6" borderId="0" xfId="10" applyFont="1" applyFill="1" applyAlignment="1">
      <alignment vertical="center" wrapText="1"/>
    </xf>
    <xf numFmtId="0" fontId="75" fillId="6" borderId="0" xfId="10" applyFont="1" applyFill="1" applyAlignment="1">
      <alignment vertical="center" wrapText="1"/>
    </xf>
    <xf numFmtId="0" fontId="65" fillId="6" borderId="0" xfId="10" applyFont="1" applyFill="1" applyAlignment="1">
      <alignment wrapText="1"/>
    </xf>
    <xf numFmtId="0" fontId="93" fillId="6" borderId="0" xfId="10" applyFont="1" applyFill="1"/>
    <xf numFmtId="0" fontId="94" fillId="6" borderId="0" xfId="10" applyFont="1" applyFill="1" applyAlignment="1">
      <alignment wrapText="1"/>
    </xf>
    <xf numFmtId="0" fontId="97" fillId="6" borderId="0" xfId="12" applyFont="1" applyFill="1" applyAlignment="1" applyProtection="1">
      <alignment horizontal="left" wrapText="1"/>
    </xf>
    <xf numFmtId="0" fontId="51" fillId="2" borderId="0" xfId="14" applyFont="1" applyFill="1" applyAlignment="1">
      <alignment horizontal="right" wrapText="1"/>
    </xf>
    <xf numFmtId="0" fontId="52" fillId="0" borderId="0" xfId="14" applyFont="1"/>
    <xf numFmtId="0" fontId="57" fillId="0" borderId="0" xfId="10" applyFont="1" applyAlignment="1">
      <alignment vertical="top" wrapText="1"/>
    </xf>
    <xf numFmtId="0" fontId="57" fillId="9" borderId="61" xfId="1" applyFont="1" applyFill="1" applyBorder="1" applyAlignment="1">
      <alignment horizontal="center" vertical="center" wrapText="1"/>
    </xf>
    <xf numFmtId="0" fontId="59" fillId="9" borderId="63" xfId="1" applyFont="1" applyFill="1" applyBorder="1" applyAlignment="1">
      <alignment horizontal="center" vertical="center" wrapText="1"/>
    </xf>
    <xf numFmtId="0" fontId="55" fillId="0" borderId="0" xfId="1" applyFont="1"/>
    <xf numFmtId="0" fontId="59" fillId="7" borderId="62" xfId="10" applyFont="1" applyFill="1" applyBorder="1" applyAlignment="1">
      <alignment horizontal="center"/>
    </xf>
    <xf numFmtId="0" fontId="59" fillId="23" borderId="62" xfId="10" applyFont="1" applyFill="1" applyBorder="1" applyAlignment="1">
      <alignment horizontal="center"/>
    </xf>
    <xf numFmtId="0" fontId="59" fillId="23" borderId="62" xfId="10" applyFont="1" applyFill="1" applyBorder="1" applyAlignment="1">
      <alignment horizontal="center" wrapText="1"/>
    </xf>
    <xf numFmtId="0" fontId="59" fillId="24" borderId="62" xfId="10" applyFont="1" applyFill="1" applyBorder="1" applyAlignment="1">
      <alignment horizontal="center"/>
    </xf>
    <xf numFmtId="0" fontId="59" fillId="24" borderId="62" xfId="10" applyFont="1" applyFill="1" applyBorder="1" applyAlignment="1">
      <alignment horizontal="center" wrapText="1"/>
    </xf>
    <xf numFmtId="0" fontId="55" fillId="0" borderId="0" xfId="10" applyFont="1"/>
    <xf numFmtId="0" fontId="72" fillId="0" borderId="0" xfId="10" applyFont="1" applyAlignment="1">
      <alignment horizontal="right"/>
    </xf>
    <xf numFmtId="0" fontId="76" fillId="0" borderId="0" xfId="10" applyFont="1"/>
    <xf numFmtId="49" fontId="72" fillId="23" borderId="56" xfId="10" applyNumberFormat="1" applyFont="1" applyFill="1" applyBorder="1" applyAlignment="1">
      <alignment horizontal="center" vertical="center" wrapText="1"/>
    </xf>
    <xf numFmtId="49" fontId="72" fillId="25" borderId="56" xfId="10" applyNumberFormat="1" applyFont="1" applyFill="1" applyBorder="1" applyAlignment="1">
      <alignment horizontal="center" vertical="center" wrapText="1"/>
    </xf>
    <xf numFmtId="49" fontId="72" fillId="25" borderId="57" xfId="10" applyNumberFormat="1" applyFont="1" applyFill="1" applyBorder="1" applyAlignment="1">
      <alignment horizontal="center" vertical="center" wrapText="1"/>
    </xf>
    <xf numFmtId="0" fontId="73" fillId="24" borderId="58" xfId="10" quotePrefix="1" applyFont="1" applyFill="1" applyBorder="1" applyAlignment="1">
      <alignment horizontal="center"/>
    </xf>
    <xf numFmtId="0" fontId="73" fillId="24" borderId="59" xfId="10" applyFont="1" applyFill="1" applyBorder="1" applyAlignment="1">
      <alignment horizontal="center" vertical="center"/>
    </xf>
    <xf numFmtId="0" fontId="73" fillId="24" borderId="59" xfId="10" applyFont="1" applyFill="1" applyBorder="1" applyAlignment="1">
      <alignment horizontal="center" vertical="center" wrapText="1"/>
    </xf>
    <xf numFmtId="0" fontId="73" fillId="24" borderId="60" xfId="10" applyFont="1" applyFill="1" applyBorder="1" applyAlignment="1">
      <alignment horizontal="center" vertical="center" wrapText="1"/>
    </xf>
    <xf numFmtId="0" fontId="4" fillId="0" borderId="61" xfId="10" applyBorder="1" applyAlignment="1">
      <alignment horizontal="center"/>
    </xf>
    <xf numFmtId="0" fontId="4" fillId="0" borderId="62" xfId="10" applyBorder="1" applyAlignment="1">
      <alignment vertical="center"/>
    </xf>
    <xf numFmtId="0" fontId="4" fillId="0" borderId="62" xfId="10" applyBorder="1" applyAlignment="1">
      <alignment horizontal="center" vertical="center" wrapText="1"/>
    </xf>
    <xf numFmtId="0" fontId="4" fillId="0" borderId="62" xfId="10" applyBorder="1" applyAlignment="1">
      <alignment vertical="center" wrapText="1"/>
    </xf>
    <xf numFmtId="0" fontId="4" fillId="0" borderId="63" xfId="10" applyBorder="1" applyAlignment="1">
      <alignment vertical="center" wrapText="1"/>
    </xf>
    <xf numFmtId="0" fontId="98" fillId="0" borderId="0" xfId="10" applyFont="1"/>
    <xf numFmtId="0" fontId="15" fillId="0" borderId="0" xfId="10" applyFont="1" applyAlignment="1">
      <alignment vertical="center"/>
    </xf>
    <xf numFmtId="0" fontId="17" fillId="0" borderId="0" xfId="10" applyFont="1"/>
    <xf numFmtId="0" fontId="7" fillId="0" borderId="0" xfId="9" applyFont="1" applyAlignment="1">
      <alignment vertical="top"/>
    </xf>
    <xf numFmtId="0" fontId="99" fillId="0" borderId="0" xfId="14" applyFont="1"/>
    <xf numFmtId="0" fontId="17" fillId="0" borderId="0" xfId="10" applyFont="1" applyAlignment="1">
      <alignment horizontal="center"/>
    </xf>
    <xf numFmtId="0" fontId="73" fillId="24" borderId="85" xfId="10" applyFont="1" applyFill="1" applyBorder="1" applyAlignment="1">
      <alignment horizontal="center" vertical="center"/>
    </xf>
    <xf numFmtId="0" fontId="4" fillId="0" borderId="87" xfId="10" applyBorder="1" applyAlignment="1">
      <alignment horizontal="center" vertical="center"/>
    </xf>
    <xf numFmtId="0" fontId="45" fillId="0" borderId="0" xfId="14" applyFont="1"/>
    <xf numFmtId="0" fontId="45" fillId="0" borderId="90" xfId="8" applyFont="1" applyBorder="1" applyAlignment="1">
      <alignment vertical="center"/>
    </xf>
    <xf numFmtId="0" fontId="75" fillId="0" borderId="61" xfId="8" applyFont="1" applyFill="1" applyBorder="1" applyAlignment="1">
      <alignment vertical="center"/>
    </xf>
    <xf numFmtId="0" fontId="44" fillId="5" borderId="52" xfId="14" applyFont="1" applyFill="1" applyBorder="1" applyAlignment="1">
      <alignment horizontal="center" vertical="center"/>
    </xf>
    <xf numFmtId="0" fontId="89" fillId="6" borderId="53" xfId="15" applyFont="1" applyFill="1" applyBorder="1" applyAlignment="1">
      <alignment horizontal="left" wrapText="1"/>
    </xf>
    <xf numFmtId="0" fontId="90" fillId="6" borderId="0" xfId="15" applyFont="1" applyFill="1" applyAlignment="1">
      <alignment horizontal="left" wrapText="1"/>
    </xf>
    <xf numFmtId="0" fontId="89" fillId="6" borderId="0" xfId="15" applyFont="1" applyFill="1" applyAlignment="1">
      <alignment horizontal="left" wrapText="1"/>
    </xf>
    <xf numFmtId="0" fontId="91" fillId="6" borderId="0" xfId="15" applyFont="1" applyFill="1" applyAlignment="1">
      <alignment horizontal="left" wrapText="1"/>
    </xf>
    <xf numFmtId="0" fontId="90" fillId="6" borderId="0" xfId="15" applyFont="1" applyFill="1" applyAlignment="1">
      <alignment horizontal="left"/>
    </xf>
    <xf numFmtId="0" fontId="102" fillId="6" borderId="0" xfId="15" applyFont="1" applyFill="1" applyAlignment="1">
      <alignment wrapText="1"/>
    </xf>
    <xf numFmtId="0" fontId="89" fillId="6" borderId="0" xfId="15" applyFont="1" applyFill="1" applyAlignment="1">
      <alignment wrapText="1"/>
    </xf>
    <xf numFmtId="0" fontId="57" fillId="0" borderId="64" xfId="10" applyFont="1" applyBorder="1" applyAlignment="1">
      <alignment horizontal="center" vertical="center" wrapText="1"/>
    </xf>
    <xf numFmtId="0" fontId="62" fillId="9" borderId="64" xfId="12" applyFont="1" applyFill="1" applyBorder="1" applyAlignment="1" applyProtection="1">
      <alignment horizontal="center" vertical="center" wrapText="1"/>
    </xf>
    <xf numFmtId="0" fontId="59" fillId="9" borderId="66" xfId="13" applyFont="1" applyFill="1" applyBorder="1" applyAlignment="1">
      <alignment horizontal="center" vertical="center" wrapText="1"/>
    </xf>
    <xf numFmtId="0" fontId="59" fillId="7" borderId="55" xfId="10" applyFont="1" applyFill="1" applyBorder="1" applyAlignment="1">
      <alignment horizontal="center"/>
    </xf>
    <xf numFmtId="0" fontId="59" fillId="7" borderId="56" xfId="10" applyFont="1" applyFill="1" applyBorder="1" applyAlignment="1">
      <alignment horizontal="center"/>
    </xf>
    <xf numFmtId="0" fontId="59" fillId="7" borderId="57" xfId="10" applyFont="1" applyFill="1" applyBorder="1" applyAlignment="1">
      <alignment horizontal="center"/>
    </xf>
    <xf numFmtId="0" fontId="59" fillId="12" borderId="68" xfId="10" applyFont="1" applyFill="1" applyBorder="1" applyAlignment="1">
      <alignment horizontal="center"/>
    </xf>
    <xf numFmtId="0" fontId="59" fillId="12" borderId="69" xfId="10" applyFont="1" applyFill="1" applyBorder="1" applyAlignment="1">
      <alignment horizontal="center"/>
    </xf>
    <xf numFmtId="0" fontId="59" fillId="12" borderId="62" xfId="10" applyFont="1" applyFill="1" applyBorder="1" applyAlignment="1">
      <alignment horizontal="center"/>
    </xf>
    <xf numFmtId="0" fontId="59" fillId="12" borderId="63" xfId="10" applyFont="1" applyFill="1" applyBorder="1" applyAlignment="1">
      <alignment horizontal="center"/>
    </xf>
    <xf numFmtId="0" fontId="59" fillId="12" borderId="65" xfId="10" applyFont="1" applyFill="1" applyBorder="1" applyAlignment="1">
      <alignment horizontal="center"/>
    </xf>
    <xf numFmtId="0" fontId="59" fillId="9" borderId="68" xfId="10" applyFont="1" applyFill="1" applyBorder="1" applyAlignment="1">
      <alignment horizontal="center"/>
    </xf>
    <xf numFmtId="0" fontId="59" fillId="9" borderId="69" xfId="10" applyFont="1" applyFill="1" applyBorder="1" applyAlignment="1">
      <alignment horizontal="center"/>
    </xf>
    <xf numFmtId="0" fontId="59" fillId="9" borderId="62" xfId="10" applyFont="1" applyFill="1" applyBorder="1" applyAlignment="1">
      <alignment horizontal="center"/>
    </xf>
    <xf numFmtId="0" fontId="59" fillId="9" borderId="63" xfId="10" applyFont="1" applyFill="1" applyBorder="1" applyAlignment="1">
      <alignment horizontal="center"/>
    </xf>
    <xf numFmtId="0" fontId="59" fillId="9" borderId="65" xfId="10" applyFont="1" applyFill="1" applyBorder="1" applyAlignment="1">
      <alignment horizontal="center"/>
    </xf>
    <xf numFmtId="0" fontId="45" fillId="0" borderId="0" xfId="14" applyFont="1" applyAlignment="1">
      <alignment vertical="center"/>
    </xf>
    <xf numFmtId="0" fontId="66" fillId="7" borderId="56" xfId="1" applyFont="1" applyFill="1" applyBorder="1" applyAlignment="1">
      <alignment horizontal="left" vertical="center" wrapText="1"/>
    </xf>
    <xf numFmtId="0" fontId="58" fillId="0" borderId="0" xfId="10" applyFont="1" applyAlignment="1">
      <alignment horizontal="left" vertical="center" wrapText="1"/>
    </xf>
    <xf numFmtId="0" fontId="57" fillId="0" borderId="67" xfId="9" applyFont="1" applyBorder="1" applyAlignment="1">
      <alignment horizontal="left" vertical="center" wrapText="1"/>
    </xf>
    <xf numFmtId="0" fontId="58" fillId="0" borderId="68" xfId="9" applyFont="1" applyBorder="1" applyAlignment="1">
      <alignment horizontal="left" vertical="center" wrapText="1"/>
    </xf>
    <xf numFmtId="0" fontId="57" fillId="0" borderId="68" xfId="9" applyFont="1" applyBorder="1" applyAlignment="1">
      <alignment horizontal="left" vertical="center" wrapText="1"/>
    </xf>
    <xf numFmtId="0" fontId="58" fillId="0" borderId="68" xfId="9" applyFont="1" applyBorder="1" applyAlignment="1">
      <alignment horizontal="left" vertical="center"/>
    </xf>
    <xf numFmtId="0" fontId="58" fillId="0" borderId="69" xfId="9" applyFont="1" applyBorder="1" applyAlignment="1">
      <alignment horizontal="left" vertical="center"/>
    </xf>
    <xf numFmtId="0" fontId="58" fillId="0" borderId="63" xfId="9" applyFont="1" applyBorder="1" applyAlignment="1">
      <alignment horizontal="left" vertical="center"/>
    </xf>
    <xf numFmtId="0" fontId="58" fillId="0" borderId="0" xfId="10" applyFont="1" applyAlignment="1">
      <alignment horizontal="left" vertical="center"/>
    </xf>
    <xf numFmtId="0" fontId="65" fillId="0" borderId="62" xfId="9" applyFont="1" applyBorder="1" applyAlignment="1">
      <alignment horizontal="left" vertical="center" wrapText="1"/>
    </xf>
    <xf numFmtId="0" fontId="45" fillId="0" borderId="0" xfId="14" applyFont="1" applyAlignment="1">
      <alignment horizontal="left" vertical="center"/>
    </xf>
    <xf numFmtId="0" fontId="57" fillId="0" borderId="61" xfId="9" applyFont="1" applyBorder="1" applyAlignment="1">
      <alignment horizontal="left" vertical="center"/>
    </xf>
    <xf numFmtId="0" fontId="58" fillId="0" borderId="63" xfId="9" applyFont="1" applyBorder="1" applyAlignment="1">
      <alignment horizontal="left" vertical="center" wrapText="1"/>
    </xf>
    <xf numFmtId="0" fontId="58" fillId="0" borderId="65" xfId="9" applyFont="1" applyBorder="1" applyAlignment="1">
      <alignment horizontal="left" vertical="center"/>
    </xf>
    <xf numFmtId="0" fontId="58" fillId="0" borderId="66" xfId="9" applyFont="1" applyBorder="1" applyAlignment="1">
      <alignment horizontal="left" vertical="center"/>
    </xf>
    <xf numFmtId="0" fontId="57" fillId="0" borderId="58" xfId="9" applyFont="1" applyBorder="1" applyAlignment="1">
      <alignment horizontal="left" vertical="center" wrapText="1"/>
    </xf>
    <xf numFmtId="0" fontId="58" fillId="0" borderId="59" xfId="9" applyFont="1" applyBorder="1" applyAlignment="1">
      <alignment horizontal="left" vertical="center" wrapText="1"/>
    </xf>
    <xf numFmtId="0" fontId="57" fillId="0" borderId="59" xfId="9" applyFont="1" applyBorder="1" applyAlignment="1">
      <alignment horizontal="left" vertical="center" wrapText="1"/>
    </xf>
    <xf numFmtId="0" fontId="58" fillId="0" borderId="59" xfId="9" applyFont="1" applyBorder="1" applyAlignment="1">
      <alignment horizontal="left" vertical="center"/>
    </xf>
    <xf numFmtId="0" fontId="58" fillId="0" borderId="60" xfId="9" applyFont="1" applyBorder="1" applyAlignment="1">
      <alignment horizontal="left" vertical="center"/>
    </xf>
    <xf numFmtId="0" fontId="72" fillId="0" borderId="67" xfId="10" applyFont="1" applyBorder="1" applyAlignment="1">
      <alignment horizontal="center" vertical="center"/>
    </xf>
    <xf numFmtId="49" fontId="72" fillId="17" borderId="68" xfId="10" applyNumberFormat="1" applyFont="1" applyFill="1" applyBorder="1" applyAlignment="1">
      <alignment horizontal="center" vertical="center" wrapText="1"/>
    </xf>
    <xf numFmtId="49" fontId="72" fillId="18" borderId="68" xfId="10" applyNumberFormat="1" applyFont="1" applyFill="1" applyBorder="1" applyAlignment="1">
      <alignment horizontal="center" vertical="center" wrapText="1"/>
    </xf>
    <xf numFmtId="49" fontId="53" fillId="18" borderId="69" xfId="9" applyNumberFormat="1" applyFont="1" applyFill="1" applyBorder="1" applyAlignment="1">
      <alignment horizontal="center" vertical="center" wrapText="1"/>
    </xf>
    <xf numFmtId="0" fontId="47" fillId="19" borderId="61" xfId="10" quotePrefix="1" applyFont="1" applyFill="1" applyBorder="1" applyAlignment="1">
      <alignment horizontal="center" vertical="center"/>
    </xf>
    <xf numFmtId="0" fontId="73" fillId="19" borderId="62" xfId="10" applyFont="1" applyFill="1" applyBorder="1" applyAlignment="1">
      <alignment horizontal="center" vertical="center"/>
    </xf>
    <xf numFmtId="0" fontId="73" fillId="19" borderId="62" xfId="10" applyFont="1" applyFill="1" applyBorder="1" applyAlignment="1">
      <alignment horizontal="center" vertical="center" wrapText="1"/>
    </xf>
    <xf numFmtId="0" fontId="75" fillId="19" borderId="63" xfId="10" applyFont="1" applyFill="1" applyBorder="1" applyAlignment="1">
      <alignment horizontal="center" vertical="center" wrapText="1"/>
    </xf>
    <xf numFmtId="0" fontId="53" fillId="0" borderId="61" xfId="10" applyFont="1" applyBorder="1" applyAlignment="1">
      <alignment horizontal="center" vertical="center"/>
    </xf>
    <xf numFmtId="0" fontId="53" fillId="0" borderId="64" xfId="10" applyFont="1" applyBorder="1" applyAlignment="1">
      <alignment horizontal="center" vertical="center"/>
    </xf>
    <xf numFmtId="0" fontId="4" fillId="0" borderId="65" xfId="10" applyBorder="1" applyAlignment="1">
      <alignment horizontal="center" vertical="center"/>
    </xf>
    <xf numFmtId="0" fontId="4" fillId="0" borderId="65" xfId="10" applyBorder="1" applyAlignment="1">
      <alignment horizontal="center" vertical="center" wrapText="1"/>
    </xf>
    <xf numFmtId="0" fontId="47" fillId="0" borderId="0" xfId="10" applyFont="1" applyAlignment="1">
      <alignment horizontal="left"/>
    </xf>
    <xf numFmtId="0" fontId="70" fillId="5" borderId="93" xfId="10" applyFont="1" applyFill="1" applyBorder="1" applyAlignment="1">
      <alignment horizontal="left" vertical="center"/>
    </xf>
    <xf numFmtId="0" fontId="42" fillId="7" borderId="93" xfId="14" applyFont="1" applyFill="1" applyBorder="1" applyAlignment="1">
      <alignment horizontal="left" vertical="center" wrapText="1"/>
    </xf>
    <xf numFmtId="0" fontId="73" fillId="24" borderId="90" xfId="10" quotePrefix="1" applyFont="1" applyFill="1" applyBorder="1" applyAlignment="1">
      <alignment horizontal="center"/>
    </xf>
    <xf numFmtId="0" fontId="4" fillId="0" borderId="91" xfId="10" applyBorder="1" applyAlignment="1">
      <alignment horizontal="center"/>
    </xf>
    <xf numFmtId="0" fontId="72" fillId="25" borderId="89" xfId="10" applyFont="1" applyFill="1" applyBorder="1" applyAlignment="1">
      <alignment horizontal="center" vertical="center" wrapText="1"/>
    </xf>
    <xf numFmtId="0" fontId="4" fillId="0" borderId="64" xfId="10" applyBorder="1" applyAlignment="1">
      <alignment horizontal="center"/>
    </xf>
    <xf numFmtId="0" fontId="4" fillId="0" borderId="92" xfId="10" applyBorder="1" applyAlignment="1">
      <alignment horizontal="center"/>
    </xf>
    <xf numFmtId="0" fontId="4" fillId="0" borderId="65" xfId="10" applyBorder="1" applyAlignment="1">
      <alignment vertical="center"/>
    </xf>
    <xf numFmtId="0" fontId="4" fillId="0" borderId="65" xfId="10" applyBorder="1" applyAlignment="1">
      <alignment vertical="center" wrapText="1"/>
    </xf>
    <xf numFmtId="0" fontId="4" fillId="0" borderId="88" xfId="10" applyBorder="1" applyAlignment="1">
      <alignment horizontal="center" vertical="center"/>
    </xf>
    <xf numFmtId="0" fontId="4" fillId="0" borderId="66" xfId="10" applyBorder="1" applyAlignment="1">
      <alignment vertical="center" wrapText="1"/>
    </xf>
    <xf numFmtId="0" fontId="75" fillId="24" borderId="62" xfId="9" applyFont="1" applyFill="1" applyBorder="1" applyAlignment="1">
      <alignment horizontal="center" vertical="center"/>
    </xf>
    <xf numFmtId="0" fontId="75" fillId="19" borderId="59" xfId="9" applyFont="1" applyFill="1" applyBorder="1" applyAlignment="1">
      <alignment horizontal="center" vertical="center"/>
    </xf>
    <xf numFmtId="0" fontId="58" fillId="19" borderId="59" xfId="10" applyFont="1" applyFill="1" applyBorder="1" applyAlignment="1">
      <alignment horizontal="center" vertical="center" wrapText="1"/>
    </xf>
    <xf numFmtId="49" fontId="53" fillId="17" borderId="93" xfId="9" applyNumberFormat="1" applyFont="1" applyFill="1" applyBorder="1" applyAlignment="1">
      <alignment horizontal="center" vertical="center" wrapText="1"/>
    </xf>
    <xf numFmtId="0" fontId="57" fillId="0" borderId="91" xfId="10" applyFont="1" applyBorder="1" applyAlignment="1">
      <alignment horizontal="center" vertical="center"/>
    </xf>
    <xf numFmtId="0" fontId="57" fillId="0" borderId="92" xfId="10" applyFont="1" applyBorder="1" applyAlignment="1">
      <alignment horizontal="center" vertical="center"/>
    </xf>
    <xf numFmtId="0" fontId="75" fillId="19" borderId="90" xfId="10" quotePrefix="1" applyNumberFormat="1" applyFont="1" applyFill="1" applyBorder="1" applyAlignment="1">
      <alignment horizontal="center" vertical="center"/>
    </xf>
    <xf numFmtId="0" fontId="72" fillId="0" borderId="52" xfId="10" applyFont="1" applyBorder="1" applyAlignment="1">
      <alignment horizontal="center" vertical="center"/>
    </xf>
    <xf numFmtId="0" fontId="60" fillId="19" borderId="103" xfId="10" quotePrefix="1" applyFont="1" applyFill="1" applyBorder="1" applyAlignment="1">
      <alignment horizontal="center" vertical="center"/>
    </xf>
    <xf numFmtId="0" fontId="71" fillId="16" borderId="70" xfId="10" applyFont="1" applyFill="1" applyBorder="1" applyAlignment="1">
      <alignment vertical="center"/>
    </xf>
    <xf numFmtId="0" fontId="71" fillId="16" borderId="53" xfId="10" applyFont="1" applyFill="1" applyBorder="1" applyAlignment="1">
      <alignment vertical="center"/>
    </xf>
    <xf numFmtId="0" fontId="71" fillId="16" borderId="71" xfId="10" applyFont="1" applyFill="1" applyBorder="1" applyAlignment="1">
      <alignment vertical="center"/>
    </xf>
    <xf numFmtId="49" fontId="53" fillId="17" borderId="56" xfId="9" applyNumberFormat="1" applyFont="1" applyFill="1" applyBorder="1" applyAlignment="1">
      <alignment horizontal="center" vertical="center" wrapText="1"/>
    </xf>
    <xf numFmtId="0" fontId="70" fillId="0" borderId="0" xfId="10" applyFont="1" applyBorder="1"/>
    <xf numFmtId="0" fontId="4" fillId="0" borderId="91" xfId="10" applyBorder="1" applyAlignment="1">
      <alignment horizontal="center" wrapText="1"/>
    </xf>
    <xf numFmtId="0" fontId="4" fillId="0" borderId="92" xfId="10" applyBorder="1" applyAlignment="1">
      <alignment horizontal="center" wrapText="1"/>
    </xf>
    <xf numFmtId="0" fontId="65" fillId="6" borderId="0" xfId="9" applyFont="1" applyFill="1" applyAlignment="1">
      <alignment wrapText="1"/>
    </xf>
    <xf numFmtId="0" fontId="58" fillId="6" borderId="0" xfId="9" applyFont="1" applyFill="1" applyAlignment="1">
      <alignment wrapText="1"/>
    </xf>
    <xf numFmtId="0" fontId="53" fillId="0" borderId="91" xfId="10" applyFont="1" applyBorder="1" applyAlignment="1">
      <alignment horizontal="center" vertical="center"/>
    </xf>
    <xf numFmtId="0" fontId="53" fillId="0" borderId="92" xfId="10" applyFont="1" applyBorder="1" applyAlignment="1">
      <alignment horizontal="center" vertical="center"/>
    </xf>
    <xf numFmtId="0" fontId="66" fillId="7" borderId="84" xfId="1" applyFont="1" applyFill="1" applyBorder="1" applyAlignment="1">
      <alignment horizontal="left" vertical="center"/>
    </xf>
    <xf numFmtId="0" fontId="57" fillId="0" borderId="87" xfId="9" applyFont="1" applyBorder="1" applyAlignment="1">
      <alignment horizontal="left" vertical="center"/>
    </xf>
    <xf numFmtId="0" fontId="57" fillId="0" borderId="88" xfId="9" applyFont="1" applyBorder="1" applyAlignment="1">
      <alignment horizontal="left" vertical="center"/>
    </xf>
    <xf numFmtId="0" fontId="57" fillId="0" borderId="99" xfId="9" applyFont="1" applyBorder="1" applyAlignment="1">
      <alignment horizontal="left" vertical="center"/>
    </xf>
    <xf numFmtId="0" fontId="53" fillId="0" borderId="107" xfId="9" applyFont="1" applyBorder="1" applyAlignment="1">
      <alignment horizontal="left" vertical="top"/>
    </xf>
    <xf numFmtId="0" fontId="53" fillId="0" borderId="74" xfId="9" applyFont="1" applyBorder="1"/>
    <xf numFmtId="0" fontId="57" fillId="0" borderId="109" xfId="9" applyFont="1" applyBorder="1" applyAlignment="1">
      <alignment horizontal="left" vertical="center"/>
    </xf>
    <xf numFmtId="0" fontId="57" fillId="0" borderId="110" xfId="9" applyFont="1" applyBorder="1" applyAlignment="1">
      <alignment horizontal="left" vertical="center"/>
    </xf>
    <xf numFmtId="0" fontId="57" fillId="4" borderId="104" xfId="9" applyFont="1" applyFill="1" applyBorder="1" applyAlignment="1">
      <alignment horizontal="left" vertical="center" wrapText="1"/>
    </xf>
    <xf numFmtId="0" fontId="53" fillId="0" borderId="104" xfId="9" applyFont="1" applyBorder="1" applyAlignment="1">
      <alignment horizontal="center"/>
    </xf>
    <xf numFmtId="0" fontId="57" fillId="0" borderId="94" xfId="9" applyFont="1" applyBorder="1" applyAlignment="1">
      <alignment horizontal="left" vertical="center"/>
    </xf>
    <xf numFmtId="0" fontId="57" fillId="0" borderId="95" xfId="9" applyFont="1" applyBorder="1" applyAlignment="1">
      <alignment horizontal="left" vertical="center"/>
    </xf>
    <xf numFmtId="0" fontId="53" fillId="0" borderId="87" xfId="9" applyFont="1" applyBorder="1" applyAlignment="1">
      <alignment horizontal="left" vertical="top"/>
    </xf>
    <xf numFmtId="0" fontId="53" fillId="0" borderId="109" xfId="9" applyFont="1" applyBorder="1"/>
    <xf numFmtId="0" fontId="57" fillId="0" borderId="111" xfId="9" applyFont="1" applyBorder="1" applyAlignment="1">
      <alignment horizontal="left" vertical="center"/>
    </xf>
    <xf numFmtId="0" fontId="53" fillId="0" borderId="94" xfId="9" applyFont="1" applyBorder="1" applyAlignment="1">
      <alignment horizontal="center"/>
    </xf>
    <xf numFmtId="0" fontId="57" fillId="0" borderId="112" xfId="9" applyFont="1" applyBorder="1" applyAlignment="1">
      <alignment horizontal="left" vertical="center"/>
    </xf>
    <xf numFmtId="0" fontId="57" fillId="4" borderId="53" xfId="9" applyFont="1" applyFill="1" applyBorder="1" applyAlignment="1">
      <alignment horizontal="left" vertical="center" wrapText="1"/>
    </xf>
    <xf numFmtId="0" fontId="57" fillId="0" borderId="104" xfId="9" applyFont="1" applyBorder="1" applyAlignment="1">
      <alignment horizontal="left" vertical="center"/>
    </xf>
    <xf numFmtId="0" fontId="72" fillId="0" borderId="72" xfId="10" applyFont="1" applyBorder="1" applyAlignment="1">
      <alignment horizontal="center" vertical="center"/>
    </xf>
    <xf numFmtId="0" fontId="47" fillId="19" borderId="90" xfId="10" quotePrefix="1" applyFont="1" applyFill="1" applyBorder="1" applyAlignment="1">
      <alignment horizontal="center" vertical="center"/>
    </xf>
    <xf numFmtId="0" fontId="73" fillId="19" borderId="59" xfId="10" applyFont="1" applyFill="1" applyBorder="1" applyAlignment="1">
      <alignment horizontal="center" vertical="center"/>
    </xf>
    <xf numFmtId="49" fontId="53" fillId="17" borderId="68" xfId="9" applyNumberFormat="1" applyFont="1" applyFill="1" applyBorder="1" applyAlignment="1">
      <alignment horizontal="center" vertical="center" wrapText="1"/>
    </xf>
    <xf numFmtId="0" fontId="73" fillId="19" borderId="90" xfId="10" quotePrefix="1" applyFont="1" applyFill="1" applyBorder="1" applyAlignment="1">
      <alignment horizontal="center" vertical="center"/>
    </xf>
    <xf numFmtId="164" fontId="7" fillId="3" borderId="0" xfId="0" applyNumberFormat="1" applyFont="1" applyFill="1" applyBorder="1" applyAlignment="1" applyProtection="1">
      <alignment horizontal="center" wrapText="1"/>
      <protection locked="0"/>
    </xf>
    <xf numFmtId="0" fontId="71" fillId="14" borderId="113" xfId="10" applyFont="1" applyFill="1" applyBorder="1" applyAlignment="1">
      <alignment horizontal="left"/>
    </xf>
    <xf numFmtId="49" fontId="53" fillId="18" borderId="93" xfId="9" applyNumberFormat="1" applyFont="1" applyFill="1" applyBorder="1" applyAlignment="1">
      <alignment horizontal="center" vertical="center" wrapText="1"/>
    </xf>
    <xf numFmtId="0" fontId="75" fillId="19" borderId="114" xfId="10" applyFont="1" applyFill="1" applyBorder="1" applyAlignment="1">
      <alignment horizontal="center" vertical="center" wrapText="1"/>
    </xf>
    <xf numFmtId="0" fontId="4" fillId="0" borderId="94" xfId="10" applyBorder="1" applyAlignment="1">
      <alignment horizontal="center" vertical="center"/>
    </xf>
    <xf numFmtId="0" fontId="4" fillId="0" borderId="95" xfId="10" applyBorder="1" applyAlignment="1">
      <alignment horizontal="center" vertical="center"/>
    </xf>
    <xf numFmtId="0" fontId="104" fillId="4" borderId="0" xfId="0" applyFont="1" applyFill="1" applyBorder="1" applyProtection="1">
      <protection locked="0"/>
    </xf>
    <xf numFmtId="0" fontId="60" fillId="0" borderId="0" xfId="8" applyFont="1" applyAlignment="1">
      <alignment horizontal="left" vertical="center" wrapText="1"/>
    </xf>
    <xf numFmtId="14" fontId="14" fillId="4" borderId="3" xfId="0" applyNumberFormat="1" applyFont="1" applyFill="1" applyBorder="1" applyAlignment="1" applyProtection="1">
      <alignment vertical="center"/>
      <protection locked="0"/>
    </xf>
    <xf numFmtId="164" fontId="9" fillId="3" borderId="0" xfId="0" applyNumberFormat="1" applyFont="1" applyFill="1" applyBorder="1" applyAlignment="1" applyProtection="1">
      <alignment horizontal="center" vertical="top" wrapText="1"/>
      <protection locked="0"/>
    </xf>
    <xf numFmtId="0" fontId="105" fillId="20" borderId="0" xfId="10" applyFont="1" applyFill="1" applyAlignment="1">
      <alignment horizontal="center" wrapText="1"/>
    </xf>
    <xf numFmtId="0" fontId="107" fillId="20" borderId="0" xfId="10" applyFont="1" applyFill="1" applyAlignment="1">
      <alignment horizontal="center" vertical="center"/>
    </xf>
    <xf numFmtId="1" fontId="106" fillId="3" borderId="0" xfId="0" applyNumberFormat="1" applyFont="1" applyFill="1" applyBorder="1" applyAlignment="1" applyProtection="1">
      <alignment horizontal="right" vertical="top" wrapText="1"/>
    </xf>
    <xf numFmtId="0" fontId="104" fillId="4" borderId="10" xfId="0" applyFont="1" applyFill="1" applyBorder="1" applyProtection="1">
      <protection locked="0"/>
    </xf>
    <xf numFmtId="0" fontId="15" fillId="4" borderId="0" xfId="0" applyFont="1" applyFill="1" applyProtection="1">
      <protection locked="0"/>
    </xf>
    <xf numFmtId="0" fontId="5" fillId="0" borderId="0" xfId="2" applyProtection="1">
      <protection locked="0"/>
    </xf>
    <xf numFmtId="1" fontId="14" fillId="4" borderId="4" xfId="0" applyNumberFormat="1" applyFont="1" applyFill="1" applyBorder="1" applyAlignment="1" applyProtection="1">
      <alignment vertical="top"/>
    </xf>
    <xf numFmtId="0" fontId="21" fillId="4" borderId="5" xfId="0" applyFont="1" applyFill="1" applyBorder="1" applyAlignment="1" applyProtection="1">
      <alignment horizontal="right" vertical="center"/>
      <protection locked="0"/>
    </xf>
    <xf numFmtId="0" fontId="109" fillId="4" borderId="3" xfId="0" applyFont="1" applyFill="1" applyBorder="1" applyAlignment="1" applyProtection="1">
      <alignment vertical="center" wrapText="1"/>
      <protection locked="0"/>
    </xf>
    <xf numFmtId="0" fontId="18" fillId="2" borderId="0" xfId="0" applyFont="1" applyFill="1" applyBorder="1" applyAlignment="1" applyProtection="1">
      <alignment horizontal="left" vertical="top"/>
      <protection locked="0"/>
    </xf>
    <xf numFmtId="0" fontId="21" fillId="4" borderId="39" xfId="0" applyFont="1" applyFill="1" applyBorder="1" applyAlignment="1" applyProtection="1">
      <alignment horizontal="left" vertical="top"/>
      <protection locked="0"/>
    </xf>
    <xf numFmtId="0" fontId="21" fillId="4" borderId="35" xfId="0" applyFont="1" applyFill="1" applyBorder="1" applyAlignment="1" applyProtection="1">
      <alignment horizontal="left" vertical="top"/>
      <protection locked="0"/>
    </xf>
    <xf numFmtId="0" fontId="21" fillId="4" borderId="31" xfId="0" applyFont="1" applyFill="1" applyBorder="1" applyAlignment="1" applyProtection="1">
      <alignment horizontal="left" vertical="center"/>
      <protection locked="0"/>
    </xf>
    <xf numFmtId="0" fontId="21" fillId="4" borderId="10" xfId="0" applyFont="1" applyFill="1" applyBorder="1" applyAlignment="1" applyProtection="1">
      <alignment horizontal="left" vertical="center"/>
      <protection locked="0"/>
    </xf>
    <xf numFmtId="14" fontId="21" fillId="4" borderId="5" xfId="0" applyNumberFormat="1" applyFont="1" applyFill="1" applyBorder="1" applyAlignment="1" applyProtection="1">
      <alignment horizontal="left" vertical="center"/>
      <protection locked="0"/>
    </xf>
    <xf numFmtId="0" fontId="21" fillId="4" borderId="31" xfId="0" applyFont="1" applyFill="1" applyBorder="1" applyAlignment="1" applyProtection="1">
      <alignment horizontal="left" vertical="center"/>
      <protection locked="0"/>
    </xf>
    <xf numFmtId="0" fontId="21" fillId="4" borderId="39" xfId="0" applyFont="1" applyFill="1" applyBorder="1" applyAlignment="1" applyProtection="1">
      <alignment horizontal="left" vertical="top"/>
      <protection locked="0"/>
    </xf>
    <xf numFmtId="0" fontId="21" fillId="4" borderId="35" xfId="0" applyFont="1" applyFill="1" applyBorder="1" applyAlignment="1" applyProtection="1">
      <alignment horizontal="left" vertical="top"/>
      <protection locked="0"/>
    </xf>
    <xf numFmtId="0" fontId="18" fillId="2" borderId="0" xfId="0" applyFont="1" applyFill="1" applyBorder="1" applyAlignment="1" applyProtection="1">
      <alignment horizontal="left" vertical="top"/>
      <protection locked="0"/>
    </xf>
    <xf numFmtId="49" fontId="110" fillId="4" borderId="16" xfId="0" applyNumberFormat="1" applyFont="1" applyFill="1" applyBorder="1" applyAlignment="1" applyProtection="1">
      <alignment horizontal="left" vertical="center"/>
      <protection locked="0"/>
    </xf>
    <xf numFmtId="0" fontId="111" fillId="20" borderId="0" xfId="10" applyFont="1" applyFill="1" applyAlignment="1">
      <alignment horizontal="center" vertical="center"/>
    </xf>
    <xf numFmtId="0" fontId="112" fillId="20" borderId="0" xfId="10" applyFont="1" applyFill="1" applyAlignment="1">
      <alignment horizontal="center" wrapText="1"/>
    </xf>
    <xf numFmtId="164" fontId="11" fillId="3" borderId="0" xfId="0" applyNumberFormat="1" applyFont="1" applyFill="1" applyBorder="1" applyAlignment="1" applyProtection="1">
      <alignment horizontal="center" vertical="top" wrapText="1"/>
      <protection locked="0"/>
    </xf>
    <xf numFmtId="0" fontId="71" fillId="20" borderId="0" xfId="0" applyFont="1" applyFill="1" applyAlignment="1" applyProtection="1">
      <alignment horizontal="right"/>
      <protection locked="0"/>
    </xf>
    <xf numFmtId="0" fontId="16" fillId="2" borderId="0" xfId="0" applyFont="1" applyFill="1" applyBorder="1" applyAlignment="1" applyProtection="1">
      <alignment horizontal="center" vertical="top" wrapText="1"/>
      <protection locked="0"/>
    </xf>
    <xf numFmtId="0" fontId="14" fillId="4" borderId="3" xfId="0" applyFont="1" applyFill="1" applyBorder="1" applyAlignment="1" applyProtection="1">
      <alignment horizontal="left" vertical="top"/>
      <protection locked="0"/>
    </xf>
    <xf numFmtId="0" fontId="16" fillId="2" borderId="0" xfId="0" applyFont="1" applyFill="1" applyBorder="1" applyAlignment="1" applyProtection="1">
      <alignment horizontal="left" vertical="top"/>
      <protection locked="0"/>
    </xf>
    <xf numFmtId="0" fontId="21" fillId="4" borderId="0" xfId="0" applyFont="1" applyFill="1" applyBorder="1" applyAlignment="1" applyProtection="1">
      <alignment horizontal="left" vertical="top"/>
      <protection locked="0"/>
    </xf>
    <xf numFmtId="0" fontId="21" fillId="4" borderId="1" xfId="0" applyFont="1" applyFill="1" applyBorder="1" applyAlignment="1" applyProtection="1">
      <alignment horizontal="left" vertical="top"/>
      <protection locked="0"/>
    </xf>
    <xf numFmtId="0" fontId="16" fillId="2" borderId="0" xfId="0" applyFont="1" applyFill="1" applyBorder="1" applyAlignment="1" applyProtection="1">
      <alignment horizontal="left" vertical="top" wrapText="1"/>
      <protection locked="0"/>
    </xf>
    <xf numFmtId="0" fontId="18" fillId="2" borderId="0" xfId="0" applyFont="1" applyFill="1" applyBorder="1" applyAlignment="1" applyProtection="1">
      <protection locked="0"/>
    </xf>
    <xf numFmtId="0" fontId="18" fillId="2" borderId="0" xfId="0" applyFont="1" applyFill="1" applyBorder="1" applyAlignment="1" applyProtection="1">
      <alignment horizontal="center" vertical="top"/>
      <protection locked="0"/>
    </xf>
    <xf numFmtId="0" fontId="18" fillId="2" borderId="0" xfId="0" applyFont="1" applyFill="1" applyBorder="1" applyAlignment="1" applyProtection="1">
      <alignment horizontal="left" vertical="top"/>
      <protection locked="0"/>
    </xf>
    <xf numFmtId="0" fontId="103" fillId="4" borderId="12" xfId="0" applyFont="1" applyFill="1" applyBorder="1" applyAlignment="1" applyProtection="1">
      <alignment horizontal="left" vertical="top" wrapText="1"/>
      <protection locked="0"/>
    </xf>
    <xf numFmtId="0" fontId="14" fillId="4" borderId="6" xfId="0" applyFont="1" applyFill="1" applyBorder="1" applyAlignment="1" applyProtection="1">
      <alignment horizontal="left" vertical="top" wrapText="1"/>
      <protection locked="0"/>
    </xf>
    <xf numFmtId="0" fontId="14" fillId="4" borderId="7" xfId="0" applyFont="1" applyFill="1" applyBorder="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14" fillId="4" borderId="3" xfId="0" applyFont="1" applyFill="1" applyBorder="1" applyAlignment="1" applyProtection="1">
      <alignment horizontal="left" vertical="top" wrapText="1"/>
      <protection locked="0"/>
    </xf>
    <xf numFmtId="0" fontId="14" fillId="4" borderId="4" xfId="0" applyFont="1" applyFill="1" applyBorder="1" applyAlignment="1" applyProtection="1">
      <alignment horizontal="left" vertical="top" wrapText="1"/>
      <protection locked="0"/>
    </xf>
    <xf numFmtId="0" fontId="21" fillId="4" borderId="39" xfId="0" applyFont="1" applyFill="1" applyBorder="1" applyAlignment="1" applyProtection="1">
      <alignment horizontal="left" vertical="top"/>
      <protection locked="0"/>
    </xf>
    <xf numFmtId="0" fontId="21" fillId="4" borderId="35" xfId="0" applyFont="1" applyFill="1" applyBorder="1" applyAlignment="1" applyProtection="1">
      <alignment horizontal="left" vertical="top"/>
      <protection locked="0"/>
    </xf>
    <xf numFmtId="0" fontId="14" fillId="4" borderId="32" xfId="0" applyFont="1" applyFill="1" applyBorder="1" applyAlignment="1" applyProtection="1">
      <alignment horizontal="left" vertical="top"/>
      <protection locked="0"/>
    </xf>
    <xf numFmtId="0" fontId="14" fillId="4" borderId="27" xfId="0" applyFont="1" applyFill="1" applyBorder="1" applyAlignment="1" applyProtection="1">
      <alignment horizontal="left" vertical="top"/>
      <protection locked="0"/>
    </xf>
    <xf numFmtId="0" fontId="14" fillId="4" borderId="40" xfId="0" applyFont="1" applyFill="1" applyBorder="1" applyAlignment="1" applyProtection="1">
      <alignment horizontal="left" vertical="top"/>
      <protection locked="0"/>
    </xf>
    <xf numFmtId="0" fontId="14" fillId="4" borderId="34" xfId="0" applyFont="1" applyFill="1" applyBorder="1" applyAlignment="1" applyProtection="1">
      <alignment horizontal="left" vertical="top"/>
      <protection locked="0"/>
    </xf>
    <xf numFmtId="0" fontId="14" fillId="4" borderId="41" xfId="0" applyFont="1" applyFill="1" applyBorder="1" applyAlignment="1" applyProtection="1">
      <alignment horizontal="left" vertical="top"/>
      <protection locked="0"/>
    </xf>
    <xf numFmtId="0" fontId="14" fillId="4" borderId="42" xfId="0" applyFont="1" applyFill="1" applyBorder="1" applyAlignment="1" applyProtection="1">
      <alignment horizontal="left" vertical="top"/>
      <protection locked="0"/>
    </xf>
    <xf numFmtId="0" fontId="14" fillId="4" borderId="33" xfId="0" applyFont="1" applyFill="1" applyBorder="1" applyAlignment="1" applyProtection="1">
      <alignment horizontal="left" vertical="top"/>
      <protection locked="0"/>
    </xf>
    <xf numFmtId="0" fontId="14" fillId="4" borderId="36" xfId="0" applyFont="1" applyFill="1" applyBorder="1" applyAlignment="1" applyProtection="1">
      <alignment horizontal="left" vertical="top"/>
      <protection locked="0"/>
    </xf>
    <xf numFmtId="0" fontId="21" fillId="4" borderId="39" xfId="0" applyFont="1" applyFill="1" applyBorder="1" applyAlignment="1" applyProtection="1">
      <alignment horizontal="left" vertical="top" wrapText="1"/>
      <protection locked="0"/>
    </xf>
    <xf numFmtId="0" fontId="21" fillId="4" borderId="35" xfId="0" applyFont="1" applyFill="1" applyBorder="1" applyAlignment="1" applyProtection="1">
      <alignment horizontal="left" vertical="top" wrapText="1"/>
      <protection locked="0"/>
    </xf>
    <xf numFmtId="0" fontId="14" fillId="4" borderId="32" xfId="0" applyFont="1" applyFill="1" applyBorder="1" applyAlignment="1" applyProtection="1">
      <alignment horizontal="left" vertical="top" wrapText="1"/>
      <protection locked="0"/>
    </xf>
    <xf numFmtId="0" fontId="14" fillId="4" borderId="27" xfId="0" applyFont="1" applyFill="1" applyBorder="1" applyAlignment="1" applyProtection="1">
      <alignment horizontal="left" vertical="top" wrapText="1"/>
      <protection locked="0"/>
    </xf>
    <xf numFmtId="0" fontId="14" fillId="4" borderId="40" xfId="0" applyFont="1" applyFill="1" applyBorder="1" applyAlignment="1" applyProtection="1">
      <alignment horizontal="left" vertical="top" wrapText="1"/>
      <protection locked="0"/>
    </xf>
    <xf numFmtId="0" fontId="14" fillId="4" borderId="34" xfId="0" applyFont="1" applyFill="1" applyBorder="1" applyAlignment="1" applyProtection="1">
      <alignment horizontal="left" vertical="top" wrapText="1"/>
      <protection locked="0"/>
    </xf>
    <xf numFmtId="0" fontId="21" fillId="4" borderId="11" xfId="0" applyFont="1" applyFill="1" applyBorder="1" applyAlignment="1" applyProtection="1">
      <alignment horizontal="left"/>
      <protection locked="0"/>
    </xf>
    <xf numFmtId="0" fontId="21" fillId="4" borderId="38" xfId="0" applyFont="1" applyFill="1" applyBorder="1" applyAlignment="1" applyProtection="1">
      <alignment horizontal="left"/>
      <protection locked="0"/>
    </xf>
    <xf numFmtId="0" fontId="21" fillId="4" borderId="8" xfId="0" applyFont="1" applyFill="1" applyBorder="1" applyAlignment="1" applyProtection="1">
      <alignment horizontal="left"/>
      <protection locked="0"/>
    </xf>
    <xf numFmtId="0" fontId="22" fillId="0" borderId="0" xfId="0" applyFont="1" applyAlignment="1" applyProtection="1">
      <alignment horizontal="left" wrapText="1"/>
      <protection locked="0"/>
    </xf>
    <xf numFmtId="0" fontId="9" fillId="3" borderId="23"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49" fontId="110" fillId="4" borderId="17" xfId="0" applyNumberFormat="1" applyFont="1" applyFill="1" applyBorder="1" applyAlignment="1" applyProtection="1">
      <alignment horizontal="left" vertical="top"/>
      <protection locked="0"/>
    </xf>
    <xf numFmtId="49" fontId="110" fillId="4" borderId="16" xfId="0" applyNumberFormat="1" applyFont="1" applyFill="1" applyBorder="1" applyAlignment="1" applyProtection="1">
      <alignment horizontal="left" vertical="top"/>
      <protection locked="0"/>
    </xf>
    <xf numFmtId="49" fontId="34" fillId="4" borderId="14" xfId="0" applyNumberFormat="1" applyFont="1" applyFill="1" applyBorder="1" applyAlignment="1" applyProtection="1">
      <alignment horizontal="left" vertical="top" wrapText="1"/>
      <protection locked="0"/>
    </xf>
    <xf numFmtId="49" fontId="34" fillId="4" borderId="18" xfId="0" applyNumberFormat="1" applyFont="1" applyFill="1" applyBorder="1" applyAlignment="1" applyProtection="1">
      <alignment horizontal="left" vertical="top" wrapText="1"/>
      <protection locked="0"/>
    </xf>
    <xf numFmtId="49" fontId="34" fillId="4" borderId="13" xfId="0" applyNumberFormat="1" applyFont="1" applyFill="1" applyBorder="1" applyAlignment="1" applyProtection="1">
      <alignment horizontal="left" vertical="top" wrapText="1"/>
      <protection locked="0"/>
    </xf>
    <xf numFmtId="49" fontId="34" fillId="4" borderId="15" xfId="0" applyNumberFormat="1" applyFont="1" applyFill="1" applyBorder="1" applyAlignment="1" applyProtection="1">
      <alignment horizontal="left" vertical="top" wrapText="1"/>
      <protection locked="0"/>
    </xf>
    <xf numFmtId="0" fontId="21" fillId="4" borderId="10" xfId="0" applyFont="1" applyFill="1" applyBorder="1" applyAlignment="1" applyProtection="1">
      <alignment horizontal="left" vertical="top"/>
      <protection locked="0"/>
    </xf>
    <xf numFmtId="0" fontId="21" fillId="4" borderId="11" xfId="0" applyFont="1" applyFill="1" applyBorder="1" applyAlignment="1" applyProtection="1">
      <alignment horizontal="left" vertical="top"/>
      <protection locked="0"/>
    </xf>
    <xf numFmtId="49" fontId="34" fillId="4" borderId="13" xfId="0" applyNumberFormat="1" applyFont="1" applyFill="1" applyBorder="1" applyAlignment="1" applyProtection="1">
      <alignment horizontal="left" vertical="top"/>
      <protection locked="0"/>
    </xf>
    <xf numFmtId="49" fontId="34" fillId="4" borderId="15" xfId="0" applyNumberFormat="1" applyFont="1" applyFill="1" applyBorder="1" applyAlignment="1" applyProtection="1">
      <alignment horizontal="left" vertical="top"/>
      <protection locked="0"/>
    </xf>
    <xf numFmtId="0" fontId="110" fillId="4" borderId="19" xfId="0" applyFont="1" applyFill="1" applyBorder="1" applyAlignment="1" applyProtection="1">
      <alignment horizontal="left"/>
      <protection locked="0"/>
    </xf>
    <xf numFmtId="0" fontId="34" fillId="4" borderId="0" xfId="0" applyFont="1" applyFill="1" applyBorder="1" applyAlignment="1" applyProtection="1">
      <alignment horizontal="left" vertical="top"/>
      <protection locked="0"/>
    </xf>
    <xf numFmtId="0" fontId="34" fillId="4" borderId="1" xfId="0" applyFont="1" applyFill="1" applyBorder="1" applyAlignment="1" applyProtection="1">
      <alignment horizontal="left" vertical="top"/>
      <protection locked="0"/>
    </xf>
    <xf numFmtId="0" fontId="21" fillId="4" borderId="2" xfId="0" applyFont="1" applyFill="1" applyBorder="1" applyAlignment="1" applyProtection="1">
      <alignment horizontal="left" vertical="top"/>
      <protection locked="0"/>
    </xf>
    <xf numFmtId="0" fontId="16" fillId="4" borderId="0" xfId="0" applyFont="1" applyFill="1" applyBorder="1" applyAlignment="1" applyProtection="1">
      <alignment horizontal="left" vertical="top"/>
      <protection locked="0"/>
    </xf>
    <xf numFmtId="0" fontId="16" fillId="4" borderId="1" xfId="0" applyFont="1" applyFill="1" applyBorder="1" applyAlignment="1" applyProtection="1">
      <alignment horizontal="left" vertical="top"/>
      <protection locked="0"/>
    </xf>
    <xf numFmtId="0" fontId="21" fillId="4" borderId="30" xfId="0" applyFont="1" applyFill="1" applyBorder="1" applyAlignment="1" applyProtection="1">
      <alignment horizontal="left" vertical="center"/>
      <protection locked="0"/>
    </xf>
    <xf numFmtId="0" fontId="21" fillId="4" borderId="31" xfId="0" applyFont="1" applyFill="1" applyBorder="1" applyAlignment="1" applyProtection="1">
      <alignment horizontal="left" vertical="center"/>
      <protection locked="0"/>
    </xf>
    <xf numFmtId="0" fontId="108" fillId="4" borderId="0" xfId="0" applyFont="1" applyFill="1" applyAlignment="1">
      <alignment wrapText="1"/>
    </xf>
    <xf numFmtId="0" fontId="21" fillId="4" borderId="21" xfId="0" applyFont="1" applyFill="1" applyBorder="1" applyAlignment="1" applyProtection="1">
      <alignment horizontal="left" vertical="top"/>
      <protection locked="0"/>
    </xf>
    <xf numFmtId="0" fontId="21" fillId="4" borderId="20" xfId="0" applyFont="1" applyFill="1" applyBorder="1" applyAlignment="1" applyProtection="1">
      <alignment horizontal="left" vertical="top"/>
      <protection locked="0"/>
    </xf>
    <xf numFmtId="0" fontId="21" fillId="4" borderId="22" xfId="0" applyFont="1" applyFill="1" applyBorder="1" applyAlignment="1" applyProtection="1">
      <alignment horizontal="left" vertical="top"/>
      <protection locked="0"/>
    </xf>
    <xf numFmtId="14" fontId="59" fillId="9" borderId="63" xfId="11" applyNumberFormat="1" applyFont="1" applyFill="1" applyBorder="1" applyAlignment="1">
      <alignment horizontal="center" vertical="center" wrapText="1"/>
    </xf>
    <xf numFmtId="0" fontId="58" fillId="0" borderId="62" xfId="11" applyFont="1" applyBorder="1" applyAlignment="1">
      <alignment vertical="center" wrapText="1"/>
    </xf>
    <xf numFmtId="0" fontId="58" fillId="0" borderId="63" xfId="11" applyFont="1" applyBorder="1" applyAlignment="1">
      <alignment vertical="center" wrapText="1"/>
    </xf>
    <xf numFmtId="0" fontId="44" fillId="5" borderId="52" xfId="11" applyFont="1" applyFill="1" applyBorder="1" applyAlignment="1">
      <alignment horizontal="center" vertical="center"/>
    </xf>
    <xf numFmtId="0" fontId="44" fillId="5" borderId="54" xfId="11" applyFont="1" applyFill="1" applyBorder="1" applyAlignment="1">
      <alignment horizontal="center" vertical="center"/>
    </xf>
    <xf numFmtId="0" fontId="56" fillId="7" borderId="56" xfId="11" applyFont="1" applyFill="1" applyBorder="1" applyAlignment="1">
      <alignment horizontal="center"/>
    </xf>
    <xf numFmtId="0" fontId="56" fillId="7" borderId="57" xfId="11" applyFont="1" applyFill="1" applyBorder="1" applyAlignment="1">
      <alignment horizontal="center"/>
    </xf>
    <xf numFmtId="0" fontId="58" fillId="0" borderId="59" xfId="11" applyFont="1" applyBorder="1" applyAlignment="1">
      <alignment vertical="center" wrapText="1"/>
    </xf>
    <xf numFmtId="0" fontId="58" fillId="0" borderId="60" xfId="11" applyFont="1" applyBorder="1" applyAlignment="1">
      <alignment vertical="center" wrapText="1"/>
    </xf>
    <xf numFmtId="14" fontId="57" fillId="9" borderId="61" xfId="11" applyNumberFormat="1" applyFont="1" applyFill="1" applyBorder="1" applyAlignment="1">
      <alignment horizontal="center" vertical="center" wrapText="1"/>
    </xf>
    <xf numFmtId="0" fontId="58" fillId="0" borderId="65" xfId="11" applyFont="1" applyBorder="1" applyAlignment="1">
      <alignment vertical="center" wrapText="1"/>
    </xf>
    <xf numFmtId="0" fontId="58" fillId="0" borderId="66" xfId="11" applyFont="1" applyBorder="1" applyAlignment="1">
      <alignment vertical="center" wrapText="1"/>
    </xf>
    <xf numFmtId="0" fontId="58" fillId="0" borderId="62" xfId="10" applyFont="1" applyBorder="1" applyAlignment="1">
      <alignment vertical="center" wrapText="1"/>
    </xf>
    <xf numFmtId="0" fontId="58" fillId="0" borderId="63" xfId="10" applyFont="1" applyBorder="1" applyAlignment="1">
      <alignment vertical="center" wrapText="1"/>
    </xf>
    <xf numFmtId="0" fontId="58" fillId="0" borderId="63" xfId="11" applyFont="1" applyBorder="1" applyAlignment="1">
      <alignment vertical="center"/>
    </xf>
    <xf numFmtId="0" fontId="57" fillId="10" borderId="58" xfId="9" applyFont="1" applyFill="1" applyBorder="1" applyAlignment="1">
      <alignment horizontal="center" vertical="center" wrapText="1"/>
    </xf>
    <xf numFmtId="0" fontId="57" fillId="10" borderId="61" xfId="9" applyFont="1" applyFill="1" applyBorder="1" applyAlignment="1">
      <alignment horizontal="center" vertical="center" wrapText="1"/>
    </xf>
    <xf numFmtId="0" fontId="57" fillId="10" borderId="64" xfId="9" applyFont="1" applyFill="1" applyBorder="1" applyAlignment="1">
      <alignment horizontal="center" vertical="center" wrapText="1"/>
    </xf>
    <xf numFmtId="0" fontId="58" fillId="10" borderId="63" xfId="9" applyFont="1" applyFill="1" applyBorder="1" applyAlignment="1">
      <alignment horizontal="center" vertical="center"/>
    </xf>
    <xf numFmtId="0" fontId="57" fillId="9" borderId="67" xfId="9" applyFont="1" applyFill="1" applyBorder="1" applyAlignment="1">
      <alignment horizontal="center" vertical="center" wrapText="1"/>
    </xf>
    <xf numFmtId="0" fontId="57" fillId="9" borderId="61" xfId="9" applyFont="1" applyFill="1" applyBorder="1" applyAlignment="1">
      <alignment horizontal="center" vertical="center" wrapText="1"/>
    </xf>
    <xf numFmtId="0" fontId="57" fillId="9" borderId="64" xfId="9" applyFont="1" applyFill="1" applyBorder="1" applyAlignment="1">
      <alignment horizontal="center" vertical="center" wrapText="1"/>
    </xf>
    <xf numFmtId="0" fontId="58" fillId="9" borderId="63" xfId="9" applyFont="1" applyFill="1" applyBorder="1" applyAlignment="1">
      <alignment horizontal="center" vertical="center"/>
    </xf>
    <xf numFmtId="0" fontId="57" fillId="11" borderId="67" xfId="9" applyFont="1" applyFill="1" applyBorder="1" applyAlignment="1">
      <alignment horizontal="center" vertical="center" wrapText="1"/>
    </xf>
    <xf numFmtId="0" fontId="57" fillId="11" borderId="61" xfId="9" applyFont="1" applyFill="1" applyBorder="1" applyAlignment="1">
      <alignment horizontal="center" vertical="center" wrapText="1"/>
    </xf>
    <xf numFmtId="0" fontId="57" fillId="11" borderId="64" xfId="9" applyFont="1" applyFill="1" applyBorder="1" applyAlignment="1">
      <alignment horizontal="center" vertical="center" wrapText="1"/>
    </xf>
    <xf numFmtId="0" fontId="58" fillId="11" borderId="63" xfId="9" applyFont="1" applyFill="1" applyBorder="1" applyAlignment="1">
      <alignment horizontal="center" vertical="center"/>
    </xf>
    <xf numFmtId="0" fontId="57" fillId="12" borderId="67" xfId="9" applyFont="1" applyFill="1" applyBorder="1" applyAlignment="1">
      <alignment horizontal="center" vertical="center" wrapText="1"/>
    </xf>
    <xf numFmtId="0" fontId="57" fillId="12" borderId="61" xfId="9" applyFont="1" applyFill="1" applyBorder="1" applyAlignment="1">
      <alignment horizontal="center" vertical="center" wrapText="1"/>
    </xf>
    <xf numFmtId="0" fontId="57" fillId="12" borderId="64" xfId="9" applyFont="1" applyFill="1" applyBorder="1" applyAlignment="1">
      <alignment horizontal="center" vertical="center" wrapText="1"/>
    </xf>
    <xf numFmtId="0" fontId="58" fillId="12" borderId="63" xfId="9" applyFont="1" applyFill="1" applyBorder="1" applyAlignment="1">
      <alignment horizontal="center" vertical="center"/>
    </xf>
    <xf numFmtId="0" fontId="63" fillId="0" borderId="0" xfId="9" applyFont="1" applyAlignment="1">
      <alignment horizontal="left" vertical="center" wrapText="1"/>
    </xf>
    <xf numFmtId="0" fontId="57" fillId="13" borderId="67" xfId="9" applyFont="1" applyFill="1" applyBorder="1" applyAlignment="1">
      <alignment horizontal="center" vertical="center" wrapText="1"/>
    </xf>
    <xf numFmtId="0" fontId="57" fillId="13" borderId="61" xfId="9" applyFont="1" applyFill="1" applyBorder="1" applyAlignment="1">
      <alignment horizontal="center" vertical="center" wrapText="1"/>
    </xf>
    <xf numFmtId="0" fontId="57" fillId="13" borderId="64" xfId="9" applyFont="1" applyFill="1" applyBorder="1" applyAlignment="1">
      <alignment horizontal="center" vertical="center" wrapText="1"/>
    </xf>
    <xf numFmtId="0" fontId="58" fillId="13" borderId="63" xfId="9" applyFont="1" applyFill="1" applyBorder="1" applyAlignment="1">
      <alignment horizontal="center" vertical="center"/>
    </xf>
    <xf numFmtId="0" fontId="44" fillId="5" borderId="70" xfId="11" applyFont="1" applyFill="1" applyBorder="1" applyAlignment="1">
      <alignment horizontal="left" vertical="center"/>
    </xf>
    <xf numFmtId="0" fontId="44" fillId="5" borderId="53" xfId="11" applyFont="1" applyFill="1" applyBorder="1" applyAlignment="1">
      <alignment horizontal="left" vertical="center"/>
    </xf>
    <xf numFmtId="0" fontId="44" fillId="5" borderId="71" xfId="11" applyFont="1" applyFill="1" applyBorder="1" applyAlignment="1">
      <alignment horizontal="left" vertical="center"/>
    </xf>
    <xf numFmtId="0" fontId="56" fillId="14" borderId="55" xfId="9" applyFont="1" applyFill="1" applyBorder="1" applyAlignment="1">
      <alignment horizontal="left" vertical="center" wrapText="1"/>
    </xf>
    <xf numFmtId="0" fontId="56" fillId="14" borderId="56" xfId="9" applyFont="1" applyFill="1" applyBorder="1" applyAlignment="1">
      <alignment horizontal="left" vertical="center" wrapText="1"/>
    </xf>
    <xf numFmtId="0" fontId="56" fillId="14" borderId="84" xfId="9" applyFont="1" applyFill="1" applyBorder="1" applyAlignment="1">
      <alignment horizontal="left" vertical="center" wrapText="1"/>
    </xf>
    <xf numFmtId="0" fontId="56" fillId="14" borderId="57" xfId="9" applyFont="1" applyFill="1" applyBorder="1" applyAlignment="1">
      <alignment horizontal="left" vertical="center" wrapText="1"/>
    </xf>
    <xf numFmtId="0" fontId="56" fillId="15" borderId="75" xfId="9" applyFont="1" applyFill="1" applyBorder="1" applyAlignment="1">
      <alignment horizontal="left" vertical="center" wrapText="1"/>
    </xf>
    <xf numFmtId="0" fontId="56" fillId="15" borderId="76" xfId="9" applyFont="1" applyFill="1" applyBorder="1" applyAlignment="1">
      <alignment horizontal="left" vertical="center" wrapText="1"/>
    </xf>
    <xf numFmtId="0" fontId="56" fillId="15" borderId="108" xfId="9" applyFont="1" applyFill="1" applyBorder="1" applyAlignment="1">
      <alignment horizontal="left" vertical="center" wrapText="1"/>
    </xf>
    <xf numFmtId="0" fontId="56" fillId="15" borderId="77" xfId="9" applyFont="1" applyFill="1" applyBorder="1" applyAlignment="1">
      <alignment horizontal="left" vertical="center" wrapText="1"/>
    </xf>
    <xf numFmtId="0" fontId="56" fillId="16" borderId="75" xfId="9" applyFont="1" applyFill="1" applyBorder="1" applyAlignment="1">
      <alignment horizontal="left" vertical="center" wrapText="1"/>
    </xf>
    <xf numFmtId="0" fontId="56" fillId="16" borderId="76" xfId="9" applyFont="1" applyFill="1" applyBorder="1" applyAlignment="1">
      <alignment horizontal="left" vertical="center" wrapText="1"/>
    </xf>
    <xf numFmtId="0" fontId="56" fillId="16" borderId="108" xfId="9" applyFont="1" applyFill="1" applyBorder="1" applyAlignment="1">
      <alignment horizontal="left" vertical="center" wrapText="1"/>
    </xf>
    <xf numFmtId="0" fontId="56" fillId="16" borderId="77" xfId="9" applyFont="1" applyFill="1" applyBorder="1" applyAlignment="1">
      <alignment horizontal="left" vertical="center" wrapText="1"/>
    </xf>
    <xf numFmtId="0" fontId="71" fillId="14" borderId="52" xfId="10" applyFont="1" applyFill="1" applyBorder="1" applyAlignment="1">
      <alignment horizontal="left"/>
    </xf>
    <xf numFmtId="0" fontId="71" fillId="14" borderId="82" xfId="10" applyFont="1" applyFill="1" applyBorder="1" applyAlignment="1">
      <alignment horizontal="left"/>
    </xf>
    <xf numFmtId="0" fontId="71" fillId="14" borderId="54" xfId="10" applyFont="1" applyFill="1" applyBorder="1" applyAlignment="1">
      <alignment horizontal="left"/>
    </xf>
    <xf numFmtId="0" fontId="71" fillId="15" borderId="70" xfId="10" applyFont="1" applyFill="1" applyBorder="1" applyAlignment="1">
      <alignment horizontal="left" vertical="center"/>
    </xf>
    <xf numFmtId="0" fontId="71" fillId="15" borderId="53" xfId="10" applyFont="1" applyFill="1" applyBorder="1" applyAlignment="1">
      <alignment horizontal="left" vertical="center"/>
    </xf>
    <xf numFmtId="0" fontId="71" fillId="15" borderId="71" xfId="10" applyFont="1" applyFill="1" applyBorder="1" applyAlignment="1">
      <alignment horizontal="left" vertical="center"/>
    </xf>
    <xf numFmtId="0" fontId="83" fillId="27" borderId="52" xfId="10" applyFont="1" applyFill="1" applyBorder="1" applyAlignment="1">
      <alignment horizontal="left" vertical="center"/>
    </xf>
    <xf numFmtId="0" fontId="83" fillId="27" borderId="82" xfId="10" applyFont="1" applyFill="1" applyBorder="1" applyAlignment="1">
      <alignment horizontal="left" vertical="center"/>
    </xf>
    <xf numFmtId="0" fontId="83" fillId="27" borderId="54" xfId="10" applyFont="1" applyFill="1" applyBorder="1" applyAlignment="1">
      <alignment horizontal="left" vertical="center"/>
    </xf>
    <xf numFmtId="0" fontId="70" fillId="5" borderId="98" xfId="10" applyFont="1" applyFill="1" applyBorder="1" applyAlignment="1">
      <alignment horizontal="left"/>
    </xf>
    <xf numFmtId="0" fontId="70" fillId="5" borderId="0" xfId="10" applyFont="1" applyFill="1" applyBorder="1" applyAlignment="1">
      <alignment horizontal="left"/>
    </xf>
    <xf numFmtId="0" fontId="83" fillId="14" borderId="52" xfId="10" applyFont="1" applyFill="1" applyBorder="1" applyAlignment="1">
      <alignment horizontal="left" vertical="center"/>
    </xf>
    <xf numFmtId="0" fontId="83" fillId="14" borderId="82" xfId="10" applyFont="1" applyFill="1" applyBorder="1" applyAlignment="1">
      <alignment horizontal="left" vertical="center"/>
    </xf>
    <xf numFmtId="0" fontId="83" fillId="14" borderId="54" xfId="10" applyFont="1" applyFill="1" applyBorder="1" applyAlignment="1">
      <alignment horizontal="left" vertical="center"/>
    </xf>
    <xf numFmtId="0" fontId="83" fillId="26" borderId="52" xfId="10" applyFont="1" applyFill="1" applyBorder="1" applyAlignment="1">
      <alignment horizontal="left" vertical="center"/>
    </xf>
    <xf numFmtId="0" fontId="83" fillId="26" borderId="82" xfId="10" applyFont="1" applyFill="1" applyBorder="1" applyAlignment="1">
      <alignment horizontal="left" vertical="center"/>
    </xf>
    <xf numFmtId="0" fontId="83" fillId="16" borderId="52" xfId="10" applyFont="1" applyFill="1" applyBorder="1" applyAlignment="1">
      <alignment horizontal="left" vertical="center"/>
    </xf>
    <xf numFmtId="0" fontId="83" fillId="16" borderId="82" xfId="10" applyFont="1" applyFill="1" applyBorder="1" applyAlignment="1">
      <alignment horizontal="left" vertical="center"/>
    </xf>
    <xf numFmtId="0" fontId="83" fillId="16" borderId="89" xfId="10" applyFont="1" applyFill="1" applyBorder="1" applyAlignment="1">
      <alignment horizontal="left" vertical="center"/>
    </xf>
    <xf numFmtId="0" fontId="83" fillId="7" borderId="52" xfId="10" applyFont="1" applyFill="1" applyBorder="1" applyAlignment="1">
      <alignment horizontal="left" vertical="center"/>
    </xf>
    <xf numFmtId="0" fontId="83" fillId="7" borderId="82" xfId="10" applyFont="1" applyFill="1" applyBorder="1" applyAlignment="1">
      <alignment horizontal="left" vertical="center"/>
    </xf>
    <xf numFmtId="0" fontId="70" fillId="5" borderId="52" xfId="10" applyFont="1" applyFill="1" applyBorder="1" applyAlignment="1">
      <alignment horizontal="left" vertical="center"/>
    </xf>
    <xf numFmtId="0" fontId="70" fillId="5" borderId="82" xfId="10" applyFont="1" applyFill="1" applyBorder="1" applyAlignment="1">
      <alignment horizontal="left" vertical="center"/>
    </xf>
    <xf numFmtId="0" fontId="70" fillId="5" borderId="54" xfId="10" applyFont="1" applyFill="1" applyBorder="1" applyAlignment="1">
      <alignment horizontal="left" vertical="center"/>
    </xf>
    <xf numFmtId="0" fontId="70" fillId="5" borderId="70" xfId="10" applyFont="1" applyFill="1" applyBorder="1" applyAlignment="1">
      <alignment horizontal="left" vertical="center"/>
    </xf>
    <xf numFmtId="0" fontId="70" fillId="5" borderId="53" xfId="10" applyFont="1" applyFill="1" applyBorder="1" applyAlignment="1">
      <alignment horizontal="left" vertical="center"/>
    </xf>
    <xf numFmtId="0" fontId="70" fillId="5" borderId="71" xfId="10" applyFont="1" applyFill="1" applyBorder="1" applyAlignment="1">
      <alignment horizontal="left" vertical="center"/>
    </xf>
    <xf numFmtId="0" fontId="87" fillId="5" borderId="70" xfId="10" applyFont="1" applyFill="1" applyBorder="1" applyAlignment="1">
      <alignment horizontal="left" vertical="center"/>
    </xf>
    <xf numFmtId="0" fontId="87" fillId="5" borderId="53" xfId="10" applyFont="1" applyFill="1" applyBorder="1" applyAlignment="1">
      <alignment horizontal="left" vertical="center"/>
    </xf>
    <xf numFmtId="0" fontId="87" fillId="5" borderId="71" xfId="10" applyFont="1" applyFill="1" applyBorder="1" applyAlignment="1">
      <alignment horizontal="left" vertical="center"/>
    </xf>
    <xf numFmtId="0" fontId="44" fillId="23" borderId="52" xfId="11" applyFont="1" applyFill="1" applyBorder="1" applyAlignment="1">
      <alignment horizontal="center" vertical="center"/>
    </xf>
    <xf numFmtId="0" fontId="44" fillId="23" borderId="54" xfId="11" applyFont="1" applyFill="1" applyBorder="1" applyAlignment="1">
      <alignment horizontal="center" vertical="center"/>
    </xf>
    <xf numFmtId="0" fontId="86" fillId="0" borderId="96" xfId="10" applyFont="1" applyBorder="1" applyAlignment="1">
      <alignment horizontal="left" vertical="center"/>
    </xf>
    <xf numFmtId="0" fontId="59" fillId="23" borderId="62" xfId="10" applyFont="1" applyFill="1" applyBorder="1" applyAlignment="1">
      <alignment horizontal="center" vertical="center" wrapText="1"/>
    </xf>
    <xf numFmtId="0" fontId="59" fillId="23" borderId="62" xfId="10" applyFont="1" applyFill="1" applyBorder="1" applyAlignment="1">
      <alignment horizontal="center" vertical="center"/>
    </xf>
    <xf numFmtId="0" fontId="59" fillId="24" borderId="62" xfId="10" applyFont="1" applyFill="1" applyBorder="1" applyAlignment="1">
      <alignment horizontal="center" vertical="center" wrapText="1"/>
    </xf>
    <xf numFmtId="0" fontId="55" fillId="24" borderId="62" xfId="10" applyFont="1" applyFill="1" applyBorder="1" applyAlignment="1">
      <alignment wrapText="1"/>
    </xf>
    <xf numFmtId="0" fontId="59" fillId="24" borderId="62" xfId="10" applyFont="1" applyFill="1" applyBorder="1" applyAlignment="1">
      <alignment horizontal="center" vertical="center"/>
    </xf>
    <xf numFmtId="0" fontId="4" fillId="24" borderId="52" xfId="10" applyFill="1" applyBorder="1" applyAlignment="1">
      <alignment horizontal="center"/>
    </xf>
    <xf numFmtId="0" fontId="4" fillId="24" borderId="54" xfId="10" applyFill="1" applyBorder="1" applyAlignment="1">
      <alignment horizontal="center"/>
    </xf>
    <xf numFmtId="0" fontId="70" fillId="5" borderId="52" xfId="10" applyFont="1" applyFill="1" applyBorder="1" applyAlignment="1">
      <alignment horizontal="center"/>
    </xf>
    <xf numFmtId="0" fontId="70" fillId="5" borderId="82" xfId="10" applyFont="1" applyFill="1" applyBorder="1" applyAlignment="1">
      <alignment horizontal="center"/>
    </xf>
    <xf numFmtId="0" fontId="70" fillId="5" borderId="54" xfId="10" applyFont="1" applyFill="1" applyBorder="1" applyAlignment="1">
      <alignment horizontal="center"/>
    </xf>
    <xf numFmtId="0" fontId="59" fillId="9" borderId="67" xfId="10" applyFont="1" applyFill="1" applyBorder="1" applyAlignment="1">
      <alignment horizontal="center" vertical="center" wrapText="1"/>
    </xf>
    <xf numFmtId="0" fontId="59" fillId="9" borderId="61" xfId="10" applyFont="1" applyFill="1" applyBorder="1" applyAlignment="1">
      <alignment horizontal="center" vertical="center" wrapText="1"/>
    </xf>
    <xf numFmtId="0" fontId="59" fillId="9" borderId="64" xfId="10" applyFont="1" applyFill="1" applyBorder="1" applyAlignment="1">
      <alignment horizontal="center" vertical="center" wrapText="1"/>
    </xf>
    <xf numFmtId="0" fontId="59" fillId="9" borderId="63" xfId="10" applyFont="1" applyFill="1" applyBorder="1" applyAlignment="1">
      <alignment horizontal="center" vertical="center"/>
    </xf>
    <xf numFmtId="0" fontId="59" fillId="9" borderId="66" xfId="10" applyFont="1" applyFill="1" applyBorder="1" applyAlignment="1">
      <alignment horizontal="center" vertical="center"/>
    </xf>
    <xf numFmtId="0" fontId="68" fillId="0" borderId="0" xfId="10" applyFont="1" applyAlignment="1">
      <alignment horizontal="left" vertical="center"/>
    </xf>
    <xf numFmtId="0" fontId="58" fillId="0" borderId="65" xfId="10" applyFont="1" applyBorder="1" applyAlignment="1">
      <alignment vertical="center" wrapText="1"/>
    </xf>
    <xf numFmtId="0" fontId="58" fillId="0" borderId="66" xfId="10" applyFont="1" applyBorder="1" applyAlignment="1">
      <alignment vertical="center" wrapText="1"/>
    </xf>
    <xf numFmtId="0" fontId="59" fillId="12" borderId="67" xfId="10" applyFont="1" applyFill="1" applyBorder="1" applyAlignment="1">
      <alignment horizontal="center" vertical="center" wrapText="1"/>
    </xf>
    <xf numFmtId="0" fontId="59" fillId="12" borderId="61" xfId="10" applyFont="1" applyFill="1" applyBorder="1" applyAlignment="1">
      <alignment horizontal="center" vertical="center"/>
    </xf>
    <xf numFmtId="0" fontId="59" fillId="12" borderId="64" xfId="10" applyFont="1" applyFill="1" applyBorder="1" applyAlignment="1">
      <alignment horizontal="center" vertical="center"/>
    </xf>
    <xf numFmtId="0" fontId="59" fillId="12" borderId="63" xfId="10" applyFont="1" applyFill="1" applyBorder="1" applyAlignment="1">
      <alignment horizontal="center" vertical="center"/>
    </xf>
    <xf numFmtId="0" fontId="59" fillId="12" borderId="66" xfId="10" applyFont="1" applyFill="1" applyBorder="1" applyAlignment="1">
      <alignment horizontal="center" vertical="center"/>
    </xf>
    <xf numFmtId="0" fontId="56" fillId="14" borderId="100" xfId="9" applyFont="1" applyFill="1" applyBorder="1" applyAlignment="1">
      <alignment horizontal="left" vertical="center" wrapText="1"/>
    </xf>
    <xf numFmtId="0" fontId="56" fillId="14" borderId="101" xfId="9" applyFont="1" applyFill="1" applyBorder="1" applyAlignment="1">
      <alignment horizontal="left" vertical="center" wrapText="1"/>
    </xf>
    <xf numFmtId="0" fontId="56" fillId="14" borderId="106" xfId="9" applyFont="1" applyFill="1" applyBorder="1" applyAlignment="1">
      <alignment horizontal="left" vertical="center" wrapText="1"/>
    </xf>
    <xf numFmtId="0" fontId="56" fillId="14" borderId="102" xfId="9" applyFont="1" applyFill="1" applyBorder="1" applyAlignment="1">
      <alignment horizontal="left" vertical="center" wrapText="1"/>
    </xf>
    <xf numFmtId="0" fontId="56" fillId="16" borderId="55" xfId="9" applyFont="1" applyFill="1" applyBorder="1" applyAlignment="1">
      <alignment horizontal="left" vertical="center" wrapText="1"/>
    </xf>
    <xf numFmtId="0" fontId="56" fillId="16" borderId="56" xfId="9" applyFont="1" applyFill="1" applyBorder="1" applyAlignment="1">
      <alignment horizontal="left" vertical="center" wrapText="1"/>
    </xf>
    <xf numFmtId="0" fontId="56" fillId="16" borderId="84" xfId="9" applyFont="1" applyFill="1" applyBorder="1" applyAlignment="1">
      <alignment horizontal="left" vertical="center" wrapText="1"/>
    </xf>
    <xf numFmtId="0" fontId="56" fillId="16" borderId="57" xfId="9" applyFont="1" applyFill="1" applyBorder="1" applyAlignment="1">
      <alignment horizontal="left" vertical="center" wrapText="1"/>
    </xf>
    <xf numFmtId="0" fontId="70" fillId="5" borderId="97" xfId="10" applyFont="1" applyFill="1" applyBorder="1" applyAlignment="1">
      <alignment horizontal="left"/>
    </xf>
    <xf numFmtId="0" fontId="70" fillId="5" borderId="81" xfId="10" applyFont="1" applyFill="1" applyBorder="1" applyAlignment="1">
      <alignment horizontal="left"/>
    </xf>
    <xf numFmtId="0" fontId="70" fillId="5" borderId="105" xfId="10" applyFont="1" applyFill="1" applyBorder="1" applyAlignment="1">
      <alignment horizontal="left"/>
    </xf>
    <xf numFmtId="0" fontId="70" fillId="5" borderId="52" xfId="10" applyFont="1" applyFill="1" applyBorder="1" applyAlignment="1">
      <alignment horizontal="left"/>
    </xf>
    <xf numFmtId="0" fontId="70" fillId="5" borderId="82" xfId="10" applyFont="1" applyFill="1" applyBorder="1" applyAlignment="1">
      <alignment horizontal="left"/>
    </xf>
    <xf numFmtId="0" fontId="70" fillId="5" borderId="54" xfId="10" applyFont="1" applyFill="1" applyBorder="1" applyAlignment="1">
      <alignment horizontal="left"/>
    </xf>
  </cellXfs>
  <cellStyles count="16">
    <cellStyle name="Hyperlink" xfId="2" builtinId="8"/>
    <cellStyle name="Hyperlink 2" xfId="6" xr:uid="{8B06AD7A-CDA8-44FE-9D83-2A8A88C590E0}"/>
    <cellStyle name="Hyperlink 3" xfId="12" xr:uid="{C1A34585-74B6-483E-834E-D2B36DD03C45}"/>
    <cellStyle name="Hyperlink 4" xfId="4" xr:uid="{E6764A07-C318-429F-8D23-CDF7A13281A0}"/>
    <cellStyle name="Normal" xfId="0" builtinId="0"/>
    <cellStyle name="Normal 10" xfId="3" xr:uid="{22A661EE-4E4B-4B4C-92A8-107E7E099C0F}"/>
    <cellStyle name="Normal 10 2" xfId="15" xr:uid="{ADDB73D0-9E35-452D-95D0-1AF8EA3C9277}"/>
    <cellStyle name="Normal 12" xfId="9" xr:uid="{E72BF495-F69A-4C41-8FEE-1BCC9B44734B}"/>
    <cellStyle name="Normal 12 2" xfId="10" xr:uid="{44A3CD47-8BC4-4883-BFF3-387CC41FD750}"/>
    <cellStyle name="Normal 17" xfId="5" xr:uid="{623A07E3-FF2D-40EE-A961-18DC80A73E05}"/>
    <cellStyle name="Normal 2" xfId="1" xr:uid="{00000000-0005-0000-0000-000002000000}"/>
    <cellStyle name="Normal 2 2" xfId="13" xr:uid="{D410A5AC-44B7-49D9-AFE0-945D9C64B2CD}"/>
    <cellStyle name="Normal 3" xfId="7" xr:uid="{775C7D51-C189-497C-82EF-FEEE043DCD39}"/>
    <cellStyle name="Normal 3 2" xfId="11" xr:uid="{A8D4CF2A-3C7E-4C95-843B-7B8CBB8F2F4F}"/>
    <cellStyle name="Normal 4" xfId="8" xr:uid="{E095AE54-81A1-442A-BCF2-6CE750AF9BD7}"/>
    <cellStyle name="Normal 5" xfId="14" xr:uid="{5644D365-AB79-45E1-A647-D43465ACC2C3}"/>
  </cellStyles>
  <dxfs count="8">
    <dxf>
      <font>
        <b/>
        <i val="0"/>
        <color theme="3" tint="-0.24994659260841701"/>
      </font>
      <fill>
        <patternFill>
          <bgColor theme="8" tint="0.79998168889431442"/>
        </patternFill>
      </fill>
    </dxf>
    <dxf>
      <font>
        <b/>
        <i val="0"/>
        <color rgb="FF009900"/>
      </font>
      <fill>
        <patternFill>
          <bgColor rgb="FFCCFF99"/>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0" tint="-0.24994659260841701"/>
        </patternFill>
      </fill>
    </dxf>
    <dxf>
      <font>
        <color rgb="FF990000"/>
      </font>
    </dxf>
    <dxf>
      <font>
        <color rgb="FF990000"/>
      </font>
    </dxf>
  </dxfs>
  <tableStyles count="0" defaultTableStyle="TableStyleMedium2" defaultPivotStyle="PivotStyleLight16"/>
  <colors>
    <mruColors>
      <color rgb="FF4FB81C"/>
      <color rgb="FFF0AB00"/>
      <color rgb="FFF4F9FC"/>
      <color rgb="FFEFF6EA"/>
      <color rgb="FFF4F9F1"/>
      <color rgb="FFE8F2E2"/>
      <color rgb="FF990000"/>
      <color rgb="FF800000"/>
      <color rgb="FFECF5E7"/>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fmlaLink="$C$30" lockText="1" noThreeD="1"/>
</file>

<file path=xl/ctrlProps/ctrlProp10.xml><?xml version="1.0" encoding="utf-8"?>
<formControlPr xmlns="http://schemas.microsoft.com/office/spreadsheetml/2009/9/main" objectType="CheckBox" fmlaLink="$K$17" lockText="1" noThreeD="1"/>
</file>

<file path=xl/ctrlProps/ctrlProp100.xml><?xml version="1.0" encoding="utf-8"?>
<formControlPr xmlns="http://schemas.microsoft.com/office/spreadsheetml/2009/9/main" objectType="CheckBox" fmlaLink="$K$24" lockText="1" noThreeD="1"/>
</file>

<file path=xl/ctrlProps/ctrlProp101.xml><?xml version="1.0" encoding="utf-8"?>
<formControlPr xmlns="http://schemas.microsoft.com/office/spreadsheetml/2009/9/main" objectType="CheckBox" fmlaLink="$K$23" lockText="1" noThreeD="1"/>
</file>

<file path=xl/ctrlProps/ctrlProp102.xml><?xml version="1.0" encoding="utf-8"?>
<formControlPr xmlns="http://schemas.microsoft.com/office/spreadsheetml/2009/9/main" objectType="CheckBox" fmlaLink="$K$25" lockText="1" noThreeD="1"/>
</file>

<file path=xl/ctrlProps/ctrlProp103.xml><?xml version="1.0" encoding="utf-8"?>
<formControlPr xmlns="http://schemas.microsoft.com/office/spreadsheetml/2009/9/main" objectType="CheckBox" fmlaLink="$D$31" lockText="1" noThreeD="1"/>
</file>

<file path=xl/ctrlProps/ctrlProp104.xml><?xml version="1.0" encoding="utf-8"?>
<formControlPr xmlns="http://schemas.microsoft.com/office/spreadsheetml/2009/9/main" objectType="CheckBox" fmlaLink="$K$26" lockText="1" noThreeD="1"/>
</file>

<file path=xl/ctrlProps/ctrlProp105.xml><?xml version="1.0" encoding="utf-8"?>
<formControlPr xmlns="http://schemas.microsoft.com/office/spreadsheetml/2009/9/main" objectType="CheckBox" fmlaLink="$K$27" lockText="1" noThreeD="1"/>
</file>

<file path=xl/ctrlProps/ctrlProp106.xml><?xml version="1.0" encoding="utf-8"?>
<formControlPr xmlns="http://schemas.microsoft.com/office/spreadsheetml/2009/9/main" objectType="CheckBox" fmlaLink="$C$30" lockText="1" noThreeD="1"/>
</file>

<file path=xl/ctrlProps/ctrlProp107.xml><?xml version="1.0" encoding="utf-8"?>
<formControlPr xmlns="http://schemas.microsoft.com/office/spreadsheetml/2009/9/main" objectType="CheckBox" fmlaLink="$G$29" lockText="1" noThreeD="1"/>
</file>

<file path=xl/ctrlProps/ctrlProp108.xml><?xml version="1.0" encoding="utf-8"?>
<formControlPr xmlns="http://schemas.microsoft.com/office/spreadsheetml/2009/9/main" objectType="CheckBox" fmlaLink="$F$29" lockText="1" noThreeD="1"/>
</file>

<file path=xl/ctrlProps/ctrlProp109.xml><?xml version="1.0" encoding="utf-8"?>
<formControlPr xmlns="http://schemas.microsoft.com/office/spreadsheetml/2009/9/main" objectType="CheckBox" fmlaLink="$E$29" lockText="1" noThreeD="1"/>
</file>

<file path=xl/ctrlProps/ctrlProp11.xml><?xml version="1.0" encoding="utf-8"?>
<formControlPr xmlns="http://schemas.microsoft.com/office/spreadsheetml/2009/9/main" objectType="CheckBox" fmlaLink="$G$30" lockText="1" noThreeD="1"/>
</file>

<file path=xl/ctrlProps/ctrlProp110.xml><?xml version="1.0" encoding="utf-8"?>
<formControlPr xmlns="http://schemas.microsoft.com/office/spreadsheetml/2009/9/main" objectType="CheckBox" fmlaLink="$D$29" lockText="1" noThreeD="1"/>
</file>

<file path=xl/ctrlProps/ctrlProp111.xml><?xml version="1.0" encoding="utf-8"?>
<formControlPr xmlns="http://schemas.microsoft.com/office/spreadsheetml/2009/9/main" objectType="CheckBox" fmlaLink="$C$29" lockText="1" noThreeD="1"/>
</file>

<file path=xl/ctrlProps/ctrlProp112.xml><?xml version="1.0" encoding="utf-8"?>
<formControlPr xmlns="http://schemas.microsoft.com/office/spreadsheetml/2009/9/main" objectType="CheckBox" fmlaLink="$K$14" lockText="1" noThreeD="1"/>
</file>

<file path=xl/ctrlProps/ctrlProp113.xml><?xml version="1.0" encoding="utf-8"?>
<formControlPr xmlns="http://schemas.microsoft.com/office/spreadsheetml/2009/9/main" objectType="CheckBox" fmlaLink="$K$15" lockText="1" noThreeD="1"/>
</file>

<file path=xl/ctrlProps/ctrlProp114.xml><?xml version="1.0" encoding="utf-8"?>
<formControlPr xmlns="http://schemas.microsoft.com/office/spreadsheetml/2009/9/main" objectType="CheckBox" fmlaLink="$K$16" lockText="1" noThreeD="1"/>
</file>

<file path=xl/ctrlProps/ctrlProp115.xml><?xml version="1.0" encoding="utf-8"?>
<formControlPr xmlns="http://schemas.microsoft.com/office/spreadsheetml/2009/9/main" objectType="CheckBox" fmlaLink="$K$17" lockText="1" noThreeD="1"/>
</file>

<file path=xl/ctrlProps/ctrlProp116.xml><?xml version="1.0" encoding="utf-8"?>
<formControlPr xmlns="http://schemas.microsoft.com/office/spreadsheetml/2009/9/main" objectType="CheckBox" fmlaLink="$G$30" lockText="1" noThreeD="1"/>
</file>

<file path=xl/ctrlProps/ctrlProp117.xml><?xml version="1.0" encoding="utf-8"?>
<formControlPr xmlns="http://schemas.microsoft.com/office/spreadsheetml/2009/9/main" objectType="CheckBox" fmlaLink="$F$30" lockText="1" noThreeD="1"/>
</file>

<file path=xl/ctrlProps/ctrlProp118.xml><?xml version="1.0" encoding="utf-8"?>
<formControlPr xmlns="http://schemas.microsoft.com/office/spreadsheetml/2009/9/main" objectType="CheckBox" fmlaLink="$E$30" lockText="1" noThreeD="1"/>
</file>

<file path=xl/ctrlProps/ctrlProp119.xml><?xml version="1.0" encoding="utf-8"?>
<formControlPr xmlns="http://schemas.microsoft.com/office/spreadsheetml/2009/9/main" objectType="CheckBox" fmlaLink="$D$30" lockText="1" noThreeD="1"/>
</file>

<file path=xl/ctrlProps/ctrlProp12.xml><?xml version="1.0" encoding="utf-8"?>
<formControlPr xmlns="http://schemas.microsoft.com/office/spreadsheetml/2009/9/main" objectType="CheckBox" fmlaLink="$F$30" lockText="1" noThreeD="1"/>
</file>

<file path=xl/ctrlProps/ctrlProp120.xml><?xml version="1.0" encoding="utf-8"?>
<formControlPr xmlns="http://schemas.microsoft.com/office/spreadsheetml/2009/9/main" objectType="CheckBox" fmlaLink="$C$31" lockText="1" noThreeD="1"/>
</file>

<file path=xl/ctrlProps/ctrlProp121.xml><?xml version="1.0" encoding="utf-8"?>
<formControlPr xmlns="http://schemas.microsoft.com/office/spreadsheetml/2009/9/main" objectType="CheckBox" fmlaLink="$K$24" lockText="1" noThreeD="1"/>
</file>

<file path=xl/ctrlProps/ctrlProp122.xml><?xml version="1.0" encoding="utf-8"?>
<formControlPr xmlns="http://schemas.microsoft.com/office/spreadsheetml/2009/9/main" objectType="CheckBox" fmlaLink="$K$23" lockText="1" noThreeD="1"/>
</file>

<file path=xl/ctrlProps/ctrlProp123.xml><?xml version="1.0" encoding="utf-8"?>
<formControlPr xmlns="http://schemas.microsoft.com/office/spreadsheetml/2009/9/main" objectType="CheckBox" fmlaLink="$K$25" lockText="1" noThreeD="1"/>
</file>

<file path=xl/ctrlProps/ctrlProp124.xml><?xml version="1.0" encoding="utf-8"?>
<formControlPr xmlns="http://schemas.microsoft.com/office/spreadsheetml/2009/9/main" objectType="CheckBox" fmlaLink="$D$31" lockText="1" noThreeD="1"/>
</file>

<file path=xl/ctrlProps/ctrlProp125.xml><?xml version="1.0" encoding="utf-8"?>
<formControlPr xmlns="http://schemas.microsoft.com/office/spreadsheetml/2009/9/main" objectType="CheckBox" fmlaLink="$K$26" lockText="1" noThreeD="1"/>
</file>

<file path=xl/ctrlProps/ctrlProp126.xml><?xml version="1.0" encoding="utf-8"?>
<formControlPr xmlns="http://schemas.microsoft.com/office/spreadsheetml/2009/9/main" objectType="CheckBox" fmlaLink="$K$27" lockText="1" noThreeD="1"/>
</file>

<file path=xl/ctrlProps/ctrlProp127.xml><?xml version="1.0" encoding="utf-8"?>
<formControlPr xmlns="http://schemas.microsoft.com/office/spreadsheetml/2009/9/main" objectType="CheckBox" fmlaLink="$C$30" lockText="1" noThreeD="1"/>
</file>

<file path=xl/ctrlProps/ctrlProp128.xml><?xml version="1.0" encoding="utf-8"?>
<formControlPr xmlns="http://schemas.microsoft.com/office/spreadsheetml/2009/9/main" objectType="CheckBox" fmlaLink="$G$29" lockText="1" noThreeD="1"/>
</file>

<file path=xl/ctrlProps/ctrlProp129.xml><?xml version="1.0" encoding="utf-8"?>
<formControlPr xmlns="http://schemas.microsoft.com/office/spreadsheetml/2009/9/main" objectType="CheckBox" fmlaLink="$F$29" lockText="1" noThreeD="1"/>
</file>

<file path=xl/ctrlProps/ctrlProp13.xml><?xml version="1.0" encoding="utf-8"?>
<formControlPr xmlns="http://schemas.microsoft.com/office/spreadsheetml/2009/9/main" objectType="CheckBox" fmlaLink="$E$30" lockText="1" noThreeD="1"/>
</file>

<file path=xl/ctrlProps/ctrlProp130.xml><?xml version="1.0" encoding="utf-8"?>
<formControlPr xmlns="http://schemas.microsoft.com/office/spreadsheetml/2009/9/main" objectType="CheckBox" fmlaLink="$E$29" lockText="1" noThreeD="1"/>
</file>

<file path=xl/ctrlProps/ctrlProp131.xml><?xml version="1.0" encoding="utf-8"?>
<formControlPr xmlns="http://schemas.microsoft.com/office/spreadsheetml/2009/9/main" objectType="CheckBox" fmlaLink="$D$29" lockText="1" noThreeD="1"/>
</file>

<file path=xl/ctrlProps/ctrlProp132.xml><?xml version="1.0" encoding="utf-8"?>
<formControlPr xmlns="http://schemas.microsoft.com/office/spreadsheetml/2009/9/main" objectType="CheckBox" fmlaLink="$C$29" lockText="1" noThreeD="1"/>
</file>

<file path=xl/ctrlProps/ctrlProp133.xml><?xml version="1.0" encoding="utf-8"?>
<formControlPr xmlns="http://schemas.microsoft.com/office/spreadsheetml/2009/9/main" objectType="CheckBox" fmlaLink="$K$14" lockText="1" noThreeD="1"/>
</file>

<file path=xl/ctrlProps/ctrlProp134.xml><?xml version="1.0" encoding="utf-8"?>
<formControlPr xmlns="http://schemas.microsoft.com/office/spreadsheetml/2009/9/main" objectType="CheckBox" fmlaLink="$K$15" lockText="1" noThreeD="1"/>
</file>

<file path=xl/ctrlProps/ctrlProp135.xml><?xml version="1.0" encoding="utf-8"?>
<formControlPr xmlns="http://schemas.microsoft.com/office/spreadsheetml/2009/9/main" objectType="CheckBox" fmlaLink="$K$16" lockText="1" noThreeD="1"/>
</file>

<file path=xl/ctrlProps/ctrlProp136.xml><?xml version="1.0" encoding="utf-8"?>
<formControlPr xmlns="http://schemas.microsoft.com/office/spreadsheetml/2009/9/main" objectType="CheckBox" fmlaLink="$K$17" lockText="1" noThreeD="1"/>
</file>

<file path=xl/ctrlProps/ctrlProp137.xml><?xml version="1.0" encoding="utf-8"?>
<formControlPr xmlns="http://schemas.microsoft.com/office/spreadsheetml/2009/9/main" objectType="CheckBox" fmlaLink="$G$30" lockText="1" noThreeD="1"/>
</file>

<file path=xl/ctrlProps/ctrlProp138.xml><?xml version="1.0" encoding="utf-8"?>
<formControlPr xmlns="http://schemas.microsoft.com/office/spreadsheetml/2009/9/main" objectType="CheckBox" fmlaLink="$F$30" lockText="1" noThreeD="1"/>
</file>

<file path=xl/ctrlProps/ctrlProp139.xml><?xml version="1.0" encoding="utf-8"?>
<formControlPr xmlns="http://schemas.microsoft.com/office/spreadsheetml/2009/9/main" objectType="CheckBox" fmlaLink="$E$30" lockText="1" noThreeD="1"/>
</file>

<file path=xl/ctrlProps/ctrlProp14.xml><?xml version="1.0" encoding="utf-8"?>
<formControlPr xmlns="http://schemas.microsoft.com/office/spreadsheetml/2009/9/main" objectType="CheckBox" fmlaLink="$D$30" lockText="1" noThreeD="1"/>
</file>

<file path=xl/ctrlProps/ctrlProp140.xml><?xml version="1.0" encoding="utf-8"?>
<formControlPr xmlns="http://schemas.microsoft.com/office/spreadsheetml/2009/9/main" objectType="CheckBox" fmlaLink="$D$30" lockText="1" noThreeD="1"/>
</file>

<file path=xl/ctrlProps/ctrlProp141.xml><?xml version="1.0" encoding="utf-8"?>
<formControlPr xmlns="http://schemas.microsoft.com/office/spreadsheetml/2009/9/main" objectType="CheckBox" fmlaLink="$C$31" lockText="1" noThreeD="1"/>
</file>

<file path=xl/ctrlProps/ctrlProp142.xml><?xml version="1.0" encoding="utf-8"?>
<formControlPr xmlns="http://schemas.microsoft.com/office/spreadsheetml/2009/9/main" objectType="CheckBox" fmlaLink="$K$24" lockText="1" noThreeD="1"/>
</file>

<file path=xl/ctrlProps/ctrlProp143.xml><?xml version="1.0" encoding="utf-8"?>
<formControlPr xmlns="http://schemas.microsoft.com/office/spreadsheetml/2009/9/main" objectType="CheckBox" fmlaLink="$K$23" lockText="1" noThreeD="1"/>
</file>

<file path=xl/ctrlProps/ctrlProp144.xml><?xml version="1.0" encoding="utf-8"?>
<formControlPr xmlns="http://schemas.microsoft.com/office/spreadsheetml/2009/9/main" objectType="CheckBox" fmlaLink="$K$25" lockText="1" noThreeD="1"/>
</file>

<file path=xl/ctrlProps/ctrlProp145.xml><?xml version="1.0" encoding="utf-8"?>
<formControlPr xmlns="http://schemas.microsoft.com/office/spreadsheetml/2009/9/main" objectType="CheckBox" fmlaLink="$D$31" lockText="1" noThreeD="1"/>
</file>

<file path=xl/ctrlProps/ctrlProp146.xml><?xml version="1.0" encoding="utf-8"?>
<formControlPr xmlns="http://schemas.microsoft.com/office/spreadsheetml/2009/9/main" objectType="CheckBox" fmlaLink="$K$26" lockText="1" noThreeD="1"/>
</file>

<file path=xl/ctrlProps/ctrlProp147.xml><?xml version="1.0" encoding="utf-8"?>
<formControlPr xmlns="http://schemas.microsoft.com/office/spreadsheetml/2009/9/main" objectType="CheckBox" fmlaLink="$K$27" lockText="1" noThreeD="1"/>
</file>

<file path=xl/ctrlProps/ctrlProp148.xml><?xml version="1.0" encoding="utf-8"?>
<formControlPr xmlns="http://schemas.microsoft.com/office/spreadsheetml/2009/9/main" objectType="CheckBox" fmlaLink="$C$30" lockText="1" noThreeD="1"/>
</file>

<file path=xl/ctrlProps/ctrlProp149.xml><?xml version="1.0" encoding="utf-8"?>
<formControlPr xmlns="http://schemas.microsoft.com/office/spreadsheetml/2009/9/main" objectType="CheckBox" fmlaLink="$G$29" lockText="1" noThreeD="1"/>
</file>

<file path=xl/ctrlProps/ctrlProp15.xml><?xml version="1.0" encoding="utf-8"?>
<formControlPr xmlns="http://schemas.microsoft.com/office/spreadsheetml/2009/9/main" objectType="CheckBox" fmlaLink="$C$31" lockText="1" noThreeD="1"/>
</file>

<file path=xl/ctrlProps/ctrlProp150.xml><?xml version="1.0" encoding="utf-8"?>
<formControlPr xmlns="http://schemas.microsoft.com/office/spreadsheetml/2009/9/main" objectType="CheckBox" fmlaLink="$F$29" lockText="1" noThreeD="1"/>
</file>

<file path=xl/ctrlProps/ctrlProp151.xml><?xml version="1.0" encoding="utf-8"?>
<formControlPr xmlns="http://schemas.microsoft.com/office/spreadsheetml/2009/9/main" objectType="CheckBox" fmlaLink="$E$29" lockText="1" noThreeD="1"/>
</file>

<file path=xl/ctrlProps/ctrlProp152.xml><?xml version="1.0" encoding="utf-8"?>
<formControlPr xmlns="http://schemas.microsoft.com/office/spreadsheetml/2009/9/main" objectType="CheckBox" fmlaLink="$D$29" lockText="1" noThreeD="1"/>
</file>

<file path=xl/ctrlProps/ctrlProp153.xml><?xml version="1.0" encoding="utf-8"?>
<formControlPr xmlns="http://schemas.microsoft.com/office/spreadsheetml/2009/9/main" objectType="CheckBox" fmlaLink="$C$29" lockText="1" noThreeD="1"/>
</file>

<file path=xl/ctrlProps/ctrlProp154.xml><?xml version="1.0" encoding="utf-8"?>
<formControlPr xmlns="http://schemas.microsoft.com/office/spreadsheetml/2009/9/main" objectType="CheckBox" fmlaLink="$K$14" lockText="1" noThreeD="1"/>
</file>

<file path=xl/ctrlProps/ctrlProp155.xml><?xml version="1.0" encoding="utf-8"?>
<formControlPr xmlns="http://schemas.microsoft.com/office/spreadsheetml/2009/9/main" objectType="CheckBox" fmlaLink="$K$15" lockText="1" noThreeD="1"/>
</file>

<file path=xl/ctrlProps/ctrlProp156.xml><?xml version="1.0" encoding="utf-8"?>
<formControlPr xmlns="http://schemas.microsoft.com/office/spreadsheetml/2009/9/main" objectType="CheckBox" fmlaLink="$K$16" lockText="1" noThreeD="1"/>
</file>

<file path=xl/ctrlProps/ctrlProp157.xml><?xml version="1.0" encoding="utf-8"?>
<formControlPr xmlns="http://schemas.microsoft.com/office/spreadsheetml/2009/9/main" objectType="CheckBox" fmlaLink="$K$17" lockText="1" noThreeD="1"/>
</file>

<file path=xl/ctrlProps/ctrlProp158.xml><?xml version="1.0" encoding="utf-8"?>
<formControlPr xmlns="http://schemas.microsoft.com/office/spreadsheetml/2009/9/main" objectType="CheckBox" fmlaLink="$G$30" lockText="1" noThreeD="1"/>
</file>

<file path=xl/ctrlProps/ctrlProp159.xml><?xml version="1.0" encoding="utf-8"?>
<formControlPr xmlns="http://schemas.microsoft.com/office/spreadsheetml/2009/9/main" objectType="CheckBox" fmlaLink="$F$30" lockText="1" noThreeD="1"/>
</file>

<file path=xl/ctrlProps/ctrlProp16.xml><?xml version="1.0" encoding="utf-8"?>
<formControlPr xmlns="http://schemas.microsoft.com/office/spreadsheetml/2009/9/main" objectType="CheckBox" fmlaLink="$K$24" lockText="1" noThreeD="1"/>
</file>

<file path=xl/ctrlProps/ctrlProp160.xml><?xml version="1.0" encoding="utf-8"?>
<formControlPr xmlns="http://schemas.microsoft.com/office/spreadsheetml/2009/9/main" objectType="CheckBox" fmlaLink="$E$30" lockText="1" noThreeD="1"/>
</file>

<file path=xl/ctrlProps/ctrlProp161.xml><?xml version="1.0" encoding="utf-8"?>
<formControlPr xmlns="http://schemas.microsoft.com/office/spreadsheetml/2009/9/main" objectType="CheckBox" fmlaLink="$D$30" lockText="1" noThreeD="1"/>
</file>

<file path=xl/ctrlProps/ctrlProp162.xml><?xml version="1.0" encoding="utf-8"?>
<formControlPr xmlns="http://schemas.microsoft.com/office/spreadsheetml/2009/9/main" objectType="CheckBox" fmlaLink="$C$31" lockText="1" noThreeD="1"/>
</file>

<file path=xl/ctrlProps/ctrlProp163.xml><?xml version="1.0" encoding="utf-8"?>
<formControlPr xmlns="http://schemas.microsoft.com/office/spreadsheetml/2009/9/main" objectType="CheckBox" fmlaLink="$K$24" lockText="1" noThreeD="1"/>
</file>

<file path=xl/ctrlProps/ctrlProp164.xml><?xml version="1.0" encoding="utf-8"?>
<formControlPr xmlns="http://schemas.microsoft.com/office/spreadsheetml/2009/9/main" objectType="CheckBox" fmlaLink="$K$23" lockText="1" noThreeD="1"/>
</file>

<file path=xl/ctrlProps/ctrlProp165.xml><?xml version="1.0" encoding="utf-8"?>
<formControlPr xmlns="http://schemas.microsoft.com/office/spreadsheetml/2009/9/main" objectType="CheckBox" fmlaLink="$K$25" lockText="1" noThreeD="1"/>
</file>

<file path=xl/ctrlProps/ctrlProp166.xml><?xml version="1.0" encoding="utf-8"?>
<formControlPr xmlns="http://schemas.microsoft.com/office/spreadsheetml/2009/9/main" objectType="CheckBox" fmlaLink="$D$31" lockText="1" noThreeD="1"/>
</file>

<file path=xl/ctrlProps/ctrlProp167.xml><?xml version="1.0" encoding="utf-8"?>
<formControlPr xmlns="http://schemas.microsoft.com/office/spreadsheetml/2009/9/main" objectType="CheckBox" fmlaLink="$K$26" lockText="1" noThreeD="1"/>
</file>

<file path=xl/ctrlProps/ctrlProp168.xml><?xml version="1.0" encoding="utf-8"?>
<formControlPr xmlns="http://schemas.microsoft.com/office/spreadsheetml/2009/9/main" objectType="CheckBox" fmlaLink="$K$27" lockText="1" noThreeD="1"/>
</file>

<file path=xl/ctrlProps/ctrlProp169.xml><?xml version="1.0" encoding="utf-8"?>
<formControlPr xmlns="http://schemas.microsoft.com/office/spreadsheetml/2009/9/main" objectType="CheckBox" fmlaLink="$C$30" lockText="1" noThreeD="1"/>
</file>

<file path=xl/ctrlProps/ctrlProp17.xml><?xml version="1.0" encoding="utf-8"?>
<formControlPr xmlns="http://schemas.microsoft.com/office/spreadsheetml/2009/9/main" objectType="CheckBox" fmlaLink="$K$23" lockText="1" noThreeD="1"/>
</file>

<file path=xl/ctrlProps/ctrlProp170.xml><?xml version="1.0" encoding="utf-8"?>
<formControlPr xmlns="http://schemas.microsoft.com/office/spreadsheetml/2009/9/main" objectType="CheckBox" fmlaLink="$G$29" lockText="1" noThreeD="1"/>
</file>

<file path=xl/ctrlProps/ctrlProp171.xml><?xml version="1.0" encoding="utf-8"?>
<formControlPr xmlns="http://schemas.microsoft.com/office/spreadsheetml/2009/9/main" objectType="CheckBox" fmlaLink="$F$29" lockText="1" noThreeD="1"/>
</file>

<file path=xl/ctrlProps/ctrlProp172.xml><?xml version="1.0" encoding="utf-8"?>
<formControlPr xmlns="http://schemas.microsoft.com/office/spreadsheetml/2009/9/main" objectType="CheckBox" fmlaLink="$E$29" lockText="1" noThreeD="1"/>
</file>

<file path=xl/ctrlProps/ctrlProp173.xml><?xml version="1.0" encoding="utf-8"?>
<formControlPr xmlns="http://schemas.microsoft.com/office/spreadsheetml/2009/9/main" objectType="CheckBox" fmlaLink="$D$29" lockText="1" noThreeD="1"/>
</file>

<file path=xl/ctrlProps/ctrlProp174.xml><?xml version="1.0" encoding="utf-8"?>
<formControlPr xmlns="http://schemas.microsoft.com/office/spreadsheetml/2009/9/main" objectType="CheckBox" fmlaLink="$C$29" lockText="1" noThreeD="1"/>
</file>

<file path=xl/ctrlProps/ctrlProp175.xml><?xml version="1.0" encoding="utf-8"?>
<formControlPr xmlns="http://schemas.microsoft.com/office/spreadsheetml/2009/9/main" objectType="CheckBox" fmlaLink="$K$14" lockText="1" noThreeD="1"/>
</file>

<file path=xl/ctrlProps/ctrlProp176.xml><?xml version="1.0" encoding="utf-8"?>
<formControlPr xmlns="http://schemas.microsoft.com/office/spreadsheetml/2009/9/main" objectType="CheckBox" fmlaLink="$K$15" lockText="1" noThreeD="1"/>
</file>

<file path=xl/ctrlProps/ctrlProp177.xml><?xml version="1.0" encoding="utf-8"?>
<formControlPr xmlns="http://schemas.microsoft.com/office/spreadsheetml/2009/9/main" objectType="CheckBox" fmlaLink="$K$16" lockText="1" noThreeD="1"/>
</file>

<file path=xl/ctrlProps/ctrlProp178.xml><?xml version="1.0" encoding="utf-8"?>
<formControlPr xmlns="http://schemas.microsoft.com/office/spreadsheetml/2009/9/main" objectType="CheckBox" fmlaLink="$K$17" lockText="1" noThreeD="1"/>
</file>

<file path=xl/ctrlProps/ctrlProp179.xml><?xml version="1.0" encoding="utf-8"?>
<formControlPr xmlns="http://schemas.microsoft.com/office/spreadsheetml/2009/9/main" objectType="CheckBox" fmlaLink="$G$30" lockText="1" noThreeD="1"/>
</file>

<file path=xl/ctrlProps/ctrlProp18.xml><?xml version="1.0" encoding="utf-8"?>
<formControlPr xmlns="http://schemas.microsoft.com/office/spreadsheetml/2009/9/main" objectType="CheckBox" fmlaLink="$K$25" lockText="1" noThreeD="1"/>
</file>

<file path=xl/ctrlProps/ctrlProp180.xml><?xml version="1.0" encoding="utf-8"?>
<formControlPr xmlns="http://schemas.microsoft.com/office/spreadsheetml/2009/9/main" objectType="CheckBox" fmlaLink="$F$30" lockText="1" noThreeD="1"/>
</file>

<file path=xl/ctrlProps/ctrlProp181.xml><?xml version="1.0" encoding="utf-8"?>
<formControlPr xmlns="http://schemas.microsoft.com/office/spreadsheetml/2009/9/main" objectType="CheckBox" fmlaLink="$E$30" lockText="1" noThreeD="1"/>
</file>

<file path=xl/ctrlProps/ctrlProp182.xml><?xml version="1.0" encoding="utf-8"?>
<formControlPr xmlns="http://schemas.microsoft.com/office/spreadsheetml/2009/9/main" objectType="CheckBox" fmlaLink="$D$30" lockText="1" noThreeD="1"/>
</file>

<file path=xl/ctrlProps/ctrlProp183.xml><?xml version="1.0" encoding="utf-8"?>
<formControlPr xmlns="http://schemas.microsoft.com/office/spreadsheetml/2009/9/main" objectType="CheckBox" fmlaLink="$C$31" lockText="1" noThreeD="1"/>
</file>

<file path=xl/ctrlProps/ctrlProp184.xml><?xml version="1.0" encoding="utf-8"?>
<formControlPr xmlns="http://schemas.microsoft.com/office/spreadsheetml/2009/9/main" objectType="CheckBox" fmlaLink="$K$24" lockText="1" noThreeD="1"/>
</file>

<file path=xl/ctrlProps/ctrlProp185.xml><?xml version="1.0" encoding="utf-8"?>
<formControlPr xmlns="http://schemas.microsoft.com/office/spreadsheetml/2009/9/main" objectType="CheckBox" fmlaLink="$K$23" lockText="1" noThreeD="1"/>
</file>

<file path=xl/ctrlProps/ctrlProp186.xml><?xml version="1.0" encoding="utf-8"?>
<formControlPr xmlns="http://schemas.microsoft.com/office/spreadsheetml/2009/9/main" objectType="CheckBox" fmlaLink="$K$25" lockText="1" noThreeD="1"/>
</file>

<file path=xl/ctrlProps/ctrlProp187.xml><?xml version="1.0" encoding="utf-8"?>
<formControlPr xmlns="http://schemas.microsoft.com/office/spreadsheetml/2009/9/main" objectType="CheckBox" fmlaLink="$D$31" lockText="1" noThreeD="1"/>
</file>

<file path=xl/ctrlProps/ctrlProp188.xml><?xml version="1.0" encoding="utf-8"?>
<formControlPr xmlns="http://schemas.microsoft.com/office/spreadsheetml/2009/9/main" objectType="CheckBox" fmlaLink="$K$26" lockText="1" noThreeD="1"/>
</file>

<file path=xl/ctrlProps/ctrlProp189.xml><?xml version="1.0" encoding="utf-8"?>
<formControlPr xmlns="http://schemas.microsoft.com/office/spreadsheetml/2009/9/main" objectType="CheckBox" fmlaLink="$K$27" lockText="1" noThreeD="1"/>
</file>

<file path=xl/ctrlProps/ctrlProp19.xml><?xml version="1.0" encoding="utf-8"?>
<formControlPr xmlns="http://schemas.microsoft.com/office/spreadsheetml/2009/9/main" objectType="CheckBox" fmlaLink="$D$31" lockText="1" noThreeD="1"/>
</file>

<file path=xl/ctrlProps/ctrlProp190.xml><?xml version="1.0" encoding="utf-8"?>
<formControlPr xmlns="http://schemas.microsoft.com/office/spreadsheetml/2009/9/main" objectType="CheckBox" fmlaLink="$C$30" lockText="1" noThreeD="1"/>
</file>

<file path=xl/ctrlProps/ctrlProp191.xml><?xml version="1.0" encoding="utf-8"?>
<formControlPr xmlns="http://schemas.microsoft.com/office/spreadsheetml/2009/9/main" objectType="CheckBox" fmlaLink="$G$29" lockText="1" noThreeD="1"/>
</file>

<file path=xl/ctrlProps/ctrlProp192.xml><?xml version="1.0" encoding="utf-8"?>
<formControlPr xmlns="http://schemas.microsoft.com/office/spreadsheetml/2009/9/main" objectType="CheckBox" fmlaLink="$F$29" lockText="1" noThreeD="1"/>
</file>

<file path=xl/ctrlProps/ctrlProp193.xml><?xml version="1.0" encoding="utf-8"?>
<formControlPr xmlns="http://schemas.microsoft.com/office/spreadsheetml/2009/9/main" objectType="CheckBox" fmlaLink="$E$29" lockText="1" noThreeD="1"/>
</file>

<file path=xl/ctrlProps/ctrlProp194.xml><?xml version="1.0" encoding="utf-8"?>
<formControlPr xmlns="http://schemas.microsoft.com/office/spreadsheetml/2009/9/main" objectType="CheckBox" fmlaLink="$D$29" lockText="1" noThreeD="1"/>
</file>

<file path=xl/ctrlProps/ctrlProp195.xml><?xml version="1.0" encoding="utf-8"?>
<formControlPr xmlns="http://schemas.microsoft.com/office/spreadsheetml/2009/9/main" objectType="CheckBox" fmlaLink="$C$29" lockText="1" noThreeD="1"/>
</file>

<file path=xl/ctrlProps/ctrlProp196.xml><?xml version="1.0" encoding="utf-8"?>
<formControlPr xmlns="http://schemas.microsoft.com/office/spreadsheetml/2009/9/main" objectType="CheckBox" fmlaLink="$K$14" lockText="1" noThreeD="1"/>
</file>

<file path=xl/ctrlProps/ctrlProp197.xml><?xml version="1.0" encoding="utf-8"?>
<formControlPr xmlns="http://schemas.microsoft.com/office/spreadsheetml/2009/9/main" objectType="CheckBox" fmlaLink="$K$15" lockText="1" noThreeD="1"/>
</file>

<file path=xl/ctrlProps/ctrlProp198.xml><?xml version="1.0" encoding="utf-8"?>
<formControlPr xmlns="http://schemas.microsoft.com/office/spreadsheetml/2009/9/main" objectType="CheckBox" fmlaLink="$K$16" lockText="1" noThreeD="1"/>
</file>

<file path=xl/ctrlProps/ctrlProp199.xml><?xml version="1.0" encoding="utf-8"?>
<formControlPr xmlns="http://schemas.microsoft.com/office/spreadsheetml/2009/9/main" objectType="CheckBox" fmlaLink="$K$17" lockText="1" noThreeD="1"/>
</file>

<file path=xl/ctrlProps/ctrlProp2.xml><?xml version="1.0" encoding="utf-8"?>
<formControlPr xmlns="http://schemas.microsoft.com/office/spreadsheetml/2009/9/main" objectType="CheckBox" fmlaLink="$G$29" lockText="1" noThreeD="1"/>
</file>

<file path=xl/ctrlProps/ctrlProp20.xml><?xml version="1.0" encoding="utf-8"?>
<formControlPr xmlns="http://schemas.microsoft.com/office/spreadsheetml/2009/9/main" objectType="CheckBox" fmlaLink="$K$26" lockText="1" noThreeD="1"/>
</file>

<file path=xl/ctrlProps/ctrlProp200.xml><?xml version="1.0" encoding="utf-8"?>
<formControlPr xmlns="http://schemas.microsoft.com/office/spreadsheetml/2009/9/main" objectType="CheckBox" fmlaLink="$G$30" lockText="1" noThreeD="1"/>
</file>

<file path=xl/ctrlProps/ctrlProp201.xml><?xml version="1.0" encoding="utf-8"?>
<formControlPr xmlns="http://schemas.microsoft.com/office/spreadsheetml/2009/9/main" objectType="CheckBox" fmlaLink="$F$30" lockText="1" noThreeD="1"/>
</file>

<file path=xl/ctrlProps/ctrlProp202.xml><?xml version="1.0" encoding="utf-8"?>
<formControlPr xmlns="http://schemas.microsoft.com/office/spreadsheetml/2009/9/main" objectType="CheckBox" fmlaLink="$E$30" lockText="1" noThreeD="1"/>
</file>

<file path=xl/ctrlProps/ctrlProp203.xml><?xml version="1.0" encoding="utf-8"?>
<formControlPr xmlns="http://schemas.microsoft.com/office/spreadsheetml/2009/9/main" objectType="CheckBox" fmlaLink="$D$30" lockText="1" noThreeD="1"/>
</file>

<file path=xl/ctrlProps/ctrlProp204.xml><?xml version="1.0" encoding="utf-8"?>
<formControlPr xmlns="http://schemas.microsoft.com/office/spreadsheetml/2009/9/main" objectType="CheckBox" fmlaLink="$C$31" lockText="1" noThreeD="1"/>
</file>

<file path=xl/ctrlProps/ctrlProp205.xml><?xml version="1.0" encoding="utf-8"?>
<formControlPr xmlns="http://schemas.microsoft.com/office/spreadsheetml/2009/9/main" objectType="CheckBox" fmlaLink="$K$24" lockText="1" noThreeD="1"/>
</file>

<file path=xl/ctrlProps/ctrlProp206.xml><?xml version="1.0" encoding="utf-8"?>
<formControlPr xmlns="http://schemas.microsoft.com/office/spreadsheetml/2009/9/main" objectType="CheckBox" fmlaLink="$K$23" lockText="1" noThreeD="1"/>
</file>

<file path=xl/ctrlProps/ctrlProp207.xml><?xml version="1.0" encoding="utf-8"?>
<formControlPr xmlns="http://schemas.microsoft.com/office/spreadsheetml/2009/9/main" objectType="CheckBox" fmlaLink="$K$25" lockText="1" noThreeD="1"/>
</file>

<file path=xl/ctrlProps/ctrlProp208.xml><?xml version="1.0" encoding="utf-8"?>
<formControlPr xmlns="http://schemas.microsoft.com/office/spreadsheetml/2009/9/main" objectType="CheckBox" fmlaLink="$D$31" lockText="1" noThreeD="1"/>
</file>

<file path=xl/ctrlProps/ctrlProp209.xml><?xml version="1.0" encoding="utf-8"?>
<formControlPr xmlns="http://schemas.microsoft.com/office/spreadsheetml/2009/9/main" objectType="CheckBox" fmlaLink="$K$26" lockText="1" noThreeD="1"/>
</file>

<file path=xl/ctrlProps/ctrlProp21.xml><?xml version="1.0" encoding="utf-8"?>
<formControlPr xmlns="http://schemas.microsoft.com/office/spreadsheetml/2009/9/main" objectType="CheckBox" fmlaLink="$K$27" lockText="1" noThreeD="1"/>
</file>

<file path=xl/ctrlProps/ctrlProp210.xml><?xml version="1.0" encoding="utf-8"?>
<formControlPr xmlns="http://schemas.microsoft.com/office/spreadsheetml/2009/9/main" objectType="CheckBox" fmlaLink="$K$27" lockText="1" noThreeD="1"/>
</file>

<file path=xl/ctrlProps/ctrlProp211.xml><?xml version="1.0" encoding="utf-8"?>
<formControlPr xmlns="http://schemas.microsoft.com/office/spreadsheetml/2009/9/main" objectType="CheckBox" fmlaLink="$C$30" lockText="1" noThreeD="1"/>
</file>

<file path=xl/ctrlProps/ctrlProp212.xml><?xml version="1.0" encoding="utf-8"?>
<formControlPr xmlns="http://schemas.microsoft.com/office/spreadsheetml/2009/9/main" objectType="CheckBox" fmlaLink="$G$29" lockText="1" noThreeD="1"/>
</file>

<file path=xl/ctrlProps/ctrlProp213.xml><?xml version="1.0" encoding="utf-8"?>
<formControlPr xmlns="http://schemas.microsoft.com/office/spreadsheetml/2009/9/main" objectType="CheckBox" fmlaLink="$F$29" lockText="1" noThreeD="1"/>
</file>

<file path=xl/ctrlProps/ctrlProp214.xml><?xml version="1.0" encoding="utf-8"?>
<formControlPr xmlns="http://schemas.microsoft.com/office/spreadsheetml/2009/9/main" objectType="CheckBox" fmlaLink="$E$29" lockText="1" noThreeD="1"/>
</file>

<file path=xl/ctrlProps/ctrlProp215.xml><?xml version="1.0" encoding="utf-8"?>
<formControlPr xmlns="http://schemas.microsoft.com/office/spreadsheetml/2009/9/main" objectType="CheckBox" fmlaLink="$D$29" lockText="1" noThreeD="1"/>
</file>

<file path=xl/ctrlProps/ctrlProp216.xml><?xml version="1.0" encoding="utf-8"?>
<formControlPr xmlns="http://schemas.microsoft.com/office/spreadsheetml/2009/9/main" objectType="CheckBox" fmlaLink="$C$29" lockText="1" noThreeD="1"/>
</file>

<file path=xl/ctrlProps/ctrlProp217.xml><?xml version="1.0" encoding="utf-8"?>
<formControlPr xmlns="http://schemas.microsoft.com/office/spreadsheetml/2009/9/main" objectType="CheckBox" fmlaLink="$K$14" lockText="1" noThreeD="1"/>
</file>

<file path=xl/ctrlProps/ctrlProp218.xml><?xml version="1.0" encoding="utf-8"?>
<formControlPr xmlns="http://schemas.microsoft.com/office/spreadsheetml/2009/9/main" objectType="CheckBox" fmlaLink="$K$15" lockText="1" noThreeD="1"/>
</file>

<file path=xl/ctrlProps/ctrlProp219.xml><?xml version="1.0" encoding="utf-8"?>
<formControlPr xmlns="http://schemas.microsoft.com/office/spreadsheetml/2009/9/main" objectType="CheckBox" fmlaLink="$K$16" lockText="1" noThreeD="1"/>
</file>

<file path=xl/ctrlProps/ctrlProp22.xml><?xml version="1.0" encoding="utf-8"?>
<formControlPr xmlns="http://schemas.microsoft.com/office/spreadsheetml/2009/9/main" objectType="CheckBox" fmlaLink="$C$30" lockText="1" noThreeD="1"/>
</file>

<file path=xl/ctrlProps/ctrlProp220.xml><?xml version="1.0" encoding="utf-8"?>
<formControlPr xmlns="http://schemas.microsoft.com/office/spreadsheetml/2009/9/main" objectType="CheckBox" fmlaLink="$K$17" lockText="1" noThreeD="1"/>
</file>

<file path=xl/ctrlProps/ctrlProp221.xml><?xml version="1.0" encoding="utf-8"?>
<formControlPr xmlns="http://schemas.microsoft.com/office/spreadsheetml/2009/9/main" objectType="CheckBox" fmlaLink="$G$30" lockText="1" noThreeD="1"/>
</file>

<file path=xl/ctrlProps/ctrlProp222.xml><?xml version="1.0" encoding="utf-8"?>
<formControlPr xmlns="http://schemas.microsoft.com/office/spreadsheetml/2009/9/main" objectType="CheckBox" fmlaLink="$F$30" lockText="1" noThreeD="1"/>
</file>

<file path=xl/ctrlProps/ctrlProp223.xml><?xml version="1.0" encoding="utf-8"?>
<formControlPr xmlns="http://schemas.microsoft.com/office/spreadsheetml/2009/9/main" objectType="CheckBox" fmlaLink="$E$30" lockText="1" noThreeD="1"/>
</file>

<file path=xl/ctrlProps/ctrlProp224.xml><?xml version="1.0" encoding="utf-8"?>
<formControlPr xmlns="http://schemas.microsoft.com/office/spreadsheetml/2009/9/main" objectType="CheckBox" fmlaLink="$D$30" lockText="1" noThreeD="1"/>
</file>

<file path=xl/ctrlProps/ctrlProp225.xml><?xml version="1.0" encoding="utf-8"?>
<formControlPr xmlns="http://schemas.microsoft.com/office/spreadsheetml/2009/9/main" objectType="CheckBox" fmlaLink="$C$31" lockText="1" noThreeD="1"/>
</file>

<file path=xl/ctrlProps/ctrlProp226.xml><?xml version="1.0" encoding="utf-8"?>
<formControlPr xmlns="http://schemas.microsoft.com/office/spreadsheetml/2009/9/main" objectType="CheckBox" fmlaLink="$K$24" lockText="1" noThreeD="1"/>
</file>

<file path=xl/ctrlProps/ctrlProp227.xml><?xml version="1.0" encoding="utf-8"?>
<formControlPr xmlns="http://schemas.microsoft.com/office/spreadsheetml/2009/9/main" objectType="CheckBox" fmlaLink="$K$23" lockText="1" noThreeD="1"/>
</file>

<file path=xl/ctrlProps/ctrlProp228.xml><?xml version="1.0" encoding="utf-8"?>
<formControlPr xmlns="http://schemas.microsoft.com/office/spreadsheetml/2009/9/main" objectType="CheckBox" fmlaLink="$K$25" lockText="1" noThreeD="1"/>
</file>

<file path=xl/ctrlProps/ctrlProp229.xml><?xml version="1.0" encoding="utf-8"?>
<formControlPr xmlns="http://schemas.microsoft.com/office/spreadsheetml/2009/9/main" objectType="CheckBox" fmlaLink="$D$31" lockText="1" noThreeD="1"/>
</file>

<file path=xl/ctrlProps/ctrlProp23.xml><?xml version="1.0" encoding="utf-8"?>
<formControlPr xmlns="http://schemas.microsoft.com/office/spreadsheetml/2009/9/main" objectType="CheckBox" fmlaLink="$G$29" lockText="1" noThreeD="1"/>
</file>

<file path=xl/ctrlProps/ctrlProp230.xml><?xml version="1.0" encoding="utf-8"?>
<formControlPr xmlns="http://schemas.microsoft.com/office/spreadsheetml/2009/9/main" objectType="CheckBox" fmlaLink="$K$26" lockText="1" noThreeD="1"/>
</file>

<file path=xl/ctrlProps/ctrlProp231.xml><?xml version="1.0" encoding="utf-8"?>
<formControlPr xmlns="http://schemas.microsoft.com/office/spreadsheetml/2009/9/main" objectType="CheckBox" fmlaLink="$K$27" lockText="1" noThreeD="1"/>
</file>

<file path=xl/ctrlProps/ctrlProp232.xml><?xml version="1.0" encoding="utf-8"?>
<formControlPr xmlns="http://schemas.microsoft.com/office/spreadsheetml/2009/9/main" objectType="CheckBox" fmlaLink="$C$30" lockText="1" noThreeD="1"/>
</file>

<file path=xl/ctrlProps/ctrlProp233.xml><?xml version="1.0" encoding="utf-8"?>
<formControlPr xmlns="http://schemas.microsoft.com/office/spreadsheetml/2009/9/main" objectType="CheckBox" fmlaLink="$G$29" lockText="1" noThreeD="1"/>
</file>

<file path=xl/ctrlProps/ctrlProp234.xml><?xml version="1.0" encoding="utf-8"?>
<formControlPr xmlns="http://schemas.microsoft.com/office/spreadsheetml/2009/9/main" objectType="CheckBox" fmlaLink="$F$29" lockText="1" noThreeD="1"/>
</file>

<file path=xl/ctrlProps/ctrlProp235.xml><?xml version="1.0" encoding="utf-8"?>
<formControlPr xmlns="http://schemas.microsoft.com/office/spreadsheetml/2009/9/main" objectType="CheckBox" fmlaLink="$E$29" lockText="1" noThreeD="1"/>
</file>

<file path=xl/ctrlProps/ctrlProp236.xml><?xml version="1.0" encoding="utf-8"?>
<formControlPr xmlns="http://schemas.microsoft.com/office/spreadsheetml/2009/9/main" objectType="CheckBox" fmlaLink="$D$29" lockText="1" noThreeD="1"/>
</file>

<file path=xl/ctrlProps/ctrlProp237.xml><?xml version="1.0" encoding="utf-8"?>
<formControlPr xmlns="http://schemas.microsoft.com/office/spreadsheetml/2009/9/main" objectType="CheckBox" fmlaLink="$C$29" lockText="1" noThreeD="1"/>
</file>

<file path=xl/ctrlProps/ctrlProp238.xml><?xml version="1.0" encoding="utf-8"?>
<formControlPr xmlns="http://schemas.microsoft.com/office/spreadsheetml/2009/9/main" objectType="CheckBox" fmlaLink="$K$14" lockText="1" noThreeD="1"/>
</file>

<file path=xl/ctrlProps/ctrlProp239.xml><?xml version="1.0" encoding="utf-8"?>
<formControlPr xmlns="http://schemas.microsoft.com/office/spreadsheetml/2009/9/main" objectType="CheckBox" fmlaLink="$K$15" lockText="1" noThreeD="1"/>
</file>

<file path=xl/ctrlProps/ctrlProp24.xml><?xml version="1.0" encoding="utf-8"?>
<formControlPr xmlns="http://schemas.microsoft.com/office/spreadsheetml/2009/9/main" objectType="CheckBox" fmlaLink="$F$29" lockText="1" noThreeD="1"/>
</file>

<file path=xl/ctrlProps/ctrlProp240.xml><?xml version="1.0" encoding="utf-8"?>
<formControlPr xmlns="http://schemas.microsoft.com/office/spreadsheetml/2009/9/main" objectType="CheckBox" fmlaLink="$K$16" lockText="1" noThreeD="1"/>
</file>

<file path=xl/ctrlProps/ctrlProp241.xml><?xml version="1.0" encoding="utf-8"?>
<formControlPr xmlns="http://schemas.microsoft.com/office/spreadsheetml/2009/9/main" objectType="CheckBox" fmlaLink="$K$17" lockText="1" noThreeD="1"/>
</file>

<file path=xl/ctrlProps/ctrlProp242.xml><?xml version="1.0" encoding="utf-8"?>
<formControlPr xmlns="http://schemas.microsoft.com/office/spreadsheetml/2009/9/main" objectType="CheckBox" fmlaLink="$G$30" lockText="1" noThreeD="1"/>
</file>

<file path=xl/ctrlProps/ctrlProp243.xml><?xml version="1.0" encoding="utf-8"?>
<formControlPr xmlns="http://schemas.microsoft.com/office/spreadsheetml/2009/9/main" objectType="CheckBox" fmlaLink="$F$30" lockText="1" noThreeD="1"/>
</file>

<file path=xl/ctrlProps/ctrlProp244.xml><?xml version="1.0" encoding="utf-8"?>
<formControlPr xmlns="http://schemas.microsoft.com/office/spreadsheetml/2009/9/main" objectType="CheckBox" fmlaLink="$E$30" lockText="1" noThreeD="1"/>
</file>

<file path=xl/ctrlProps/ctrlProp245.xml><?xml version="1.0" encoding="utf-8"?>
<formControlPr xmlns="http://schemas.microsoft.com/office/spreadsheetml/2009/9/main" objectType="CheckBox" fmlaLink="$D$30" lockText="1" noThreeD="1"/>
</file>

<file path=xl/ctrlProps/ctrlProp246.xml><?xml version="1.0" encoding="utf-8"?>
<formControlPr xmlns="http://schemas.microsoft.com/office/spreadsheetml/2009/9/main" objectType="CheckBox" fmlaLink="$C$31" lockText="1" noThreeD="1"/>
</file>

<file path=xl/ctrlProps/ctrlProp247.xml><?xml version="1.0" encoding="utf-8"?>
<formControlPr xmlns="http://schemas.microsoft.com/office/spreadsheetml/2009/9/main" objectType="CheckBox" fmlaLink="$K$24" lockText="1" noThreeD="1"/>
</file>

<file path=xl/ctrlProps/ctrlProp248.xml><?xml version="1.0" encoding="utf-8"?>
<formControlPr xmlns="http://schemas.microsoft.com/office/spreadsheetml/2009/9/main" objectType="CheckBox" fmlaLink="$K$23" lockText="1" noThreeD="1"/>
</file>

<file path=xl/ctrlProps/ctrlProp249.xml><?xml version="1.0" encoding="utf-8"?>
<formControlPr xmlns="http://schemas.microsoft.com/office/spreadsheetml/2009/9/main" objectType="CheckBox" fmlaLink="$K$25" lockText="1" noThreeD="1"/>
</file>

<file path=xl/ctrlProps/ctrlProp25.xml><?xml version="1.0" encoding="utf-8"?>
<formControlPr xmlns="http://schemas.microsoft.com/office/spreadsheetml/2009/9/main" objectType="CheckBox" fmlaLink="$E$29" lockText="1" noThreeD="1"/>
</file>

<file path=xl/ctrlProps/ctrlProp250.xml><?xml version="1.0" encoding="utf-8"?>
<formControlPr xmlns="http://schemas.microsoft.com/office/spreadsheetml/2009/9/main" objectType="CheckBox" fmlaLink="$D$31" lockText="1" noThreeD="1"/>
</file>

<file path=xl/ctrlProps/ctrlProp251.xml><?xml version="1.0" encoding="utf-8"?>
<formControlPr xmlns="http://schemas.microsoft.com/office/spreadsheetml/2009/9/main" objectType="CheckBox" fmlaLink="$K$26" lockText="1" noThreeD="1"/>
</file>

<file path=xl/ctrlProps/ctrlProp252.xml><?xml version="1.0" encoding="utf-8"?>
<formControlPr xmlns="http://schemas.microsoft.com/office/spreadsheetml/2009/9/main" objectType="CheckBox" fmlaLink="$K$27" lockText="1" noThreeD="1"/>
</file>

<file path=xl/ctrlProps/ctrlProp253.xml><?xml version="1.0" encoding="utf-8"?>
<formControlPr xmlns="http://schemas.microsoft.com/office/spreadsheetml/2009/9/main" objectType="CheckBox" fmlaLink="$C$30" lockText="1" noThreeD="1"/>
</file>

<file path=xl/ctrlProps/ctrlProp254.xml><?xml version="1.0" encoding="utf-8"?>
<formControlPr xmlns="http://schemas.microsoft.com/office/spreadsheetml/2009/9/main" objectType="CheckBox" fmlaLink="$G$29" lockText="1" noThreeD="1"/>
</file>

<file path=xl/ctrlProps/ctrlProp255.xml><?xml version="1.0" encoding="utf-8"?>
<formControlPr xmlns="http://schemas.microsoft.com/office/spreadsheetml/2009/9/main" objectType="CheckBox" fmlaLink="$F$29" lockText="1" noThreeD="1"/>
</file>

<file path=xl/ctrlProps/ctrlProp256.xml><?xml version="1.0" encoding="utf-8"?>
<formControlPr xmlns="http://schemas.microsoft.com/office/spreadsheetml/2009/9/main" objectType="CheckBox" fmlaLink="$E$29" lockText="1" noThreeD="1"/>
</file>

<file path=xl/ctrlProps/ctrlProp257.xml><?xml version="1.0" encoding="utf-8"?>
<formControlPr xmlns="http://schemas.microsoft.com/office/spreadsheetml/2009/9/main" objectType="CheckBox" fmlaLink="$D$29" lockText="1" noThreeD="1"/>
</file>

<file path=xl/ctrlProps/ctrlProp258.xml><?xml version="1.0" encoding="utf-8"?>
<formControlPr xmlns="http://schemas.microsoft.com/office/spreadsheetml/2009/9/main" objectType="CheckBox" fmlaLink="$C$29" lockText="1" noThreeD="1"/>
</file>

<file path=xl/ctrlProps/ctrlProp259.xml><?xml version="1.0" encoding="utf-8"?>
<formControlPr xmlns="http://schemas.microsoft.com/office/spreadsheetml/2009/9/main" objectType="CheckBox" fmlaLink="$K$14" lockText="1" noThreeD="1"/>
</file>

<file path=xl/ctrlProps/ctrlProp26.xml><?xml version="1.0" encoding="utf-8"?>
<formControlPr xmlns="http://schemas.microsoft.com/office/spreadsheetml/2009/9/main" objectType="CheckBox" fmlaLink="$D$29" lockText="1" noThreeD="1"/>
</file>

<file path=xl/ctrlProps/ctrlProp260.xml><?xml version="1.0" encoding="utf-8"?>
<formControlPr xmlns="http://schemas.microsoft.com/office/spreadsheetml/2009/9/main" objectType="CheckBox" fmlaLink="$K$15" lockText="1" noThreeD="1"/>
</file>

<file path=xl/ctrlProps/ctrlProp261.xml><?xml version="1.0" encoding="utf-8"?>
<formControlPr xmlns="http://schemas.microsoft.com/office/spreadsheetml/2009/9/main" objectType="CheckBox" fmlaLink="$K$16" lockText="1" noThreeD="1"/>
</file>

<file path=xl/ctrlProps/ctrlProp262.xml><?xml version="1.0" encoding="utf-8"?>
<formControlPr xmlns="http://schemas.microsoft.com/office/spreadsheetml/2009/9/main" objectType="CheckBox" fmlaLink="$K$17" lockText="1" noThreeD="1"/>
</file>

<file path=xl/ctrlProps/ctrlProp263.xml><?xml version="1.0" encoding="utf-8"?>
<formControlPr xmlns="http://schemas.microsoft.com/office/spreadsheetml/2009/9/main" objectType="CheckBox" fmlaLink="$G$30" lockText="1" noThreeD="1"/>
</file>

<file path=xl/ctrlProps/ctrlProp264.xml><?xml version="1.0" encoding="utf-8"?>
<formControlPr xmlns="http://schemas.microsoft.com/office/spreadsheetml/2009/9/main" objectType="CheckBox" fmlaLink="$F$30" lockText="1" noThreeD="1"/>
</file>

<file path=xl/ctrlProps/ctrlProp265.xml><?xml version="1.0" encoding="utf-8"?>
<formControlPr xmlns="http://schemas.microsoft.com/office/spreadsheetml/2009/9/main" objectType="CheckBox" fmlaLink="$E$30" lockText="1" noThreeD="1"/>
</file>

<file path=xl/ctrlProps/ctrlProp266.xml><?xml version="1.0" encoding="utf-8"?>
<formControlPr xmlns="http://schemas.microsoft.com/office/spreadsheetml/2009/9/main" objectType="CheckBox" fmlaLink="$D$30" lockText="1" noThreeD="1"/>
</file>

<file path=xl/ctrlProps/ctrlProp267.xml><?xml version="1.0" encoding="utf-8"?>
<formControlPr xmlns="http://schemas.microsoft.com/office/spreadsheetml/2009/9/main" objectType="CheckBox" fmlaLink="$C$31" lockText="1" noThreeD="1"/>
</file>

<file path=xl/ctrlProps/ctrlProp268.xml><?xml version="1.0" encoding="utf-8"?>
<formControlPr xmlns="http://schemas.microsoft.com/office/spreadsheetml/2009/9/main" objectType="CheckBox" fmlaLink="$K$24" lockText="1" noThreeD="1"/>
</file>

<file path=xl/ctrlProps/ctrlProp269.xml><?xml version="1.0" encoding="utf-8"?>
<formControlPr xmlns="http://schemas.microsoft.com/office/spreadsheetml/2009/9/main" objectType="CheckBox" fmlaLink="$K$23" lockText="1" noThreeD="1"/>
</file>

<file path=xl/ctrlProps/ctrlProp27.xml><?xml version="1.0" encoding="utf-8"?>
<formControlPr xmlns="http://schemas.microsoft.com/office/spreadsheetml/2009/9/main" objectType="CheckBox" fmlaLink="$C$29" lockText="1" noThreeD="1"/>
</file>

<file path=xl/ctrlProps/ctrlProp270.xml><?xml version="1.0" encoding="utf-8"?>
<formControlPr xmlns="http://schemas.microsoft.com/office/spreadsheetml/2009/9/main" objectType="CheckBox" fmlaLink="$K$25" lockText="1" noThreeD="1"/>
</file>

<file path=xl/ctrlProps/ctrlProp271.xml><?xml version="1.0" encoding="utf-8"?>
<formControlPr xmlns="http://schemas.microsoft.com/office/spreadsheetml/2009/9/main" objectType="CheckBox" fmlaLink="$D$31" lockText="1" noThreeD="1"/>
</file>

<file path=xl/ctrlProps/ctrlProp272.xml><?xml version="1.0" encoding="utf-8"?>
<formControlPr xmlns="http://schemas.microsoft.com/office/spreadsheetml/2009/9/main" objectType="CheckBox" fmlaLink="$K$26" lockText="1" noThreeD="1"/>
</file>

<file path=xl/ctrlProps/ctrlProp273.xml><?xml version="1.0" encoding="utf-8"?>
<formControlPr xmlns="http://schemas.microsoft.com/office/spreadsheetml/2009/9/main" objectType="CheckBox" fmlaLink="$K$27" lockText="1" noThreeD="1"/>
</file>

<file path=xl/ctrlProps/ctrlProp274.xml><?xml version="1.0" encoding="utf-8"?>
<formControlPr xmlns="http://schemas.microsoft.com/office/spreadsheetml/2009/9/main" objectType="CheckBox" fmlaLink="$C$30" lockText="1" noThreeD="1"/>
</file>

<file path=xl/ctrlProps/ctrlProp275.xml><?xml version="1.0" encoding="utf-8"?>
<formControlPr xmlns="http://schemas.microsoft.com/office/spreadsheetml/2009/9/main" objectType="CheckBox" fmlaLink="$G$29" lockText="1" noThreeD="1"/>
</file>

<file path=xl/ctrlProps/ctrlProp276.xml><?xml version="1.0" encoding="utf-8"?>
<formControlPr xmlns="http://schemas.microsoft.com/office/spreadsheetml/2009/9/main" objectType="CheckBox" fmlaLink="$F$29" lockText="1" noThreeD="1"/>
</file>

<file path=xl/ctrlProps/ctrlProp277.xml><?xml version="1.0" encoding="utf-8"?>
<formControlPr xmlns="http://schemas.microsoft.com/office/spreadsheetml/2009/9/main" objectType="CheckBox" fmlaLink="$E$29" lockText="1" noThreeD="1"/>
</file>

<file path=xl/ctrlProps/ctrlProp278.xml><?xml version="1.0" encoding="utf-8"?>
<formControlPr xmlns="http://schemas.microsoft.com/office/spreadsheetml/2009/9/main" objectType="CheckBox" fmlaLink="$D$29" lockText="1" noThreeD="1"/>
</file>

<file path=xl/ctrlProps/ctrlProp279.xml><?xml version="1.0" encoding="utf-8"?>
<formControlPr xmlns="http://schemas.microsoft.com/office/spreadsheetml/2009/9/main" objectType="CheckBox" fmlaLink="$C$29" lockText="1" noThreeD="1"/>
</file>

<file path=xl/ctrlProps/ctrlProp28.xml><?xml version="1.0" encoding="utf-8"?>
<formControlPr xmlns="http://schemas.microsoft.com/office/spreadsheetml/2009/9/main" objectType="CheckBox" fmlaLink="$K$14" lockText="1" noThreeD="1"/>
</file>

<file path=xl/ctrlProps/ctrlProp280.xml><?xml version="1.0" encoding="utf-8"?>
<formControlPr xmlns="http://schemas.microsoft.com/office/spreadsheetml/2009/9/main" objectType="CheckBox" fmlaLink="$K$14" lockText="1" noThreeD="1"/>
</file>

<file path=xl/ctrlProps/ctrlProp281.xml><?xml version="1.0" encoding="utf-8"?>
<formControlPr xmlns="http://schemas.microsoft.com/office/spreadsheetml/2009/9/main" objectType="CheckBox" fmlaLink="$K$15" lockText="1" noThreeD="1"/>
</file>

<file path=xl/ctrlProps/ctrlProp282.xml><?xml version="1.0" encoding="utf-8"?>
<formControlPr xmlns="http://schemas.microsoft.com/office/spreadsheetml/2009/9/main" objectType="CheckBox" fmlaLink="$K$16" lockText="1" noThreeD="1"/>
</file>

<file path=xl/ctrlProps/ctrlProp283.xml><?xml version="1.0" encoding="utf-8"?>
<formControlPr xmlns="http://schemas.microsoft.com/office/spreadsheetml/2009/9/main" objectType="CheckBox" fmlaLink="$K$17" lockText="1" noThreeD="1"/>
</file>

<file path=xl/ctrlProps/ctrlProp284.xml><?xml version="1.0" encoding="utf-8"?>
<formControlPr xmlns="http://schemas.microsoft.com/office/spreadsheetml/2009/9/main" objectType="CheckBox" fmlaLink="$G$30" lockText="1" noThreeD="1"/>
</file>

<file path=xl/ctrlProps/ctrlProp285.xml><?xml version="1.0" encoding="utf-8"?>
<formControlPr xmlns="http://schemas.microsoft.com/office/spreadsheetml/2009/9/main" objectType="CheckBox" fmlaLink="$F$30" lockText="1" noThreeD="1"/>
</file>

<file path=xl/ctrlProps/ctrlProp286.xml><?xml version="1.0" encoding="utf-8"?>
<formControlPr xmlns="http://schemas.microsoft.com/office/spreadsheetml/2009/9/main" objectType="CheckBox" fmlaLink="$E$30" lockText="1" noThreeD="1"/>
</file>

<file path=xl/ctrlProps/ctrlProp287.xml><?xml version="1.0" encoding="utf-8"?>
<formControlPr xmlns="http://schemas.microsoft.com/office/spreadsheetml/2009/9/main" objectType="CheckBox" fmlaLink="$D$30" lockText="1" noThreeD="1"/>
</file>

<file path=xl/ctrlProps/ctrlProp288.xml><?xml version="1.0" encoding="utf-8"?>
<formControlPr xmlns="http://schemas.microsoft.com/office/spreadsheetml/2009/9/main" objectType="CheckBox" fmlaLink="$C$31" lockText="1" noThreeD="1"/>
</file>

<file path=xl/ctrlProps/ctrlProp289.xml><?xml version="1.0" encoding="utf-8"?>
<formControlPr xmlns="http://schemas.microsoft.com/office/spreadsheetml/2009/9/main" objectType="CheckBox" fmlaLink="$K$24" lockText="1" noThreeD="1"/>
</file>

<file path=xl/ctrlProps/ctrlProp29.xml><?xml version="1.0" encoding="utf-8"?>
<formControlPr xmlns="http://schemas.microsoft.com/office/spreadsheetml/2009/9/main" objectType="CheckBox" fmlaLink="$K$15" lockText="1" noThreeD="1"/>
</file>

<file path=xl/ctrlProps/ctrlProp290.xml><?xml version="1.0" encoding="utf-8"?>
<formControlPr xmlns="http://schemas.microsoft.com/office/spreadsheetml/2009/9/main" objectType="CheckBox" fmlaLink="$K$23" lockText="1" noThreeD="1"/>
</file>

<file path=xl/ctrlProps/ctrlProp291.xml><?xml version="1.0" encoding="utf-8"?>
<formControlPr xmlns="http://schemas.microsoft.com/office/spreadsheetml/2009/9/main" objectType="CheckBox" fmlaLink="$K$25" lockText="1" noThreeD="1"/>
</file>

<file path=xl/ctrlProps/ctrlProp292.xml><?xml version="1.0" encoding="utf-8"?>
<formControlPr xmlns="http://schemas.microsoft.com/office/spreadsheetml/2009/9/main" objectType="CheckBox" fmlaLink="$D$31" lockText="1" noThreeD="1"/>
</file>

<file path=xl/ctrlProps/ctrlProp293.xml><?xml version="1.0" encoding="utf-8"?>
<formControlPr xmlns="http://schemas.microsoft.com/office/spreadsheetml/2009/9/main" objectType="CheckBox" fmlaLink="$K$26" lockText="1" noThreeD="1"/>
</file>

<file path=xl/ctrlProps/ctrlProp294.xml><?xml version="1.0" encoding="utf-8"?>
<formControlPr xmlns="http://schemas.microsoft.com/office/spreadsheetml/2009/9/main" objectType="CheckBox" fmlaLink="$K$27" lockText="1" noThreeD="1"/>
</file>

<file path=xl/ctrlProps/ctrlProp295.xml><?xml version="1.0" encoding="utf-8"?>
<formControlPr xmlns="http://schemas.microsoft.com/office/spreadsheetml/2009/9/main" objectType="CheckBox" fmlaLink="$C$30" lockText="1" noThreeD="1"/>
</file>

<file path=xl/ctrlProps/ctrlProp296.xml><?xml version="1.0" encoding="utf-8"?>
<formControlPr xmlns="http://schemas.microsoft.com/office/spreadsheetml/2009/9/main" objectType="CheckBox" fmlaLink="$G$29" lockText="1" noThreeD="1"/>
</file>

<file path=xl/ctrlProps/ctrlProp297.xml><?xml version="1.0" encoding="utf-8"?>
<formControlPr xmlns="http://schemas.microsoft.com/office/spreadsheetml/2009/9/main" objectType="CheckBox" fmlaLink="$F$29" lockText="1" noThreeD="1"/>
</file>

<file path=xl/ctrlProps/ctrlProp298.xml><?xml version="1.0" encoding="utf-8"?>
<formControlPr xmlns="http://schemas.microsoft.com/office/spreadsheetml/2009/9/main" objectType="CheckBox" fmlaLink="$E$29" lockText="1" noThreeD="1"/>
</file>

<file path=xl/ctrlProps/ctrlProp299.xml><?xml version="1.0" encoding="utf-8"?>
<formControlPr xmlns="http://schemas.microsoft.com/office/spreadsheetml/2009/9/main" objectType="CheckBox" fmlaLink="$D$29" lockText="1" noThreeD="1"/>
</file>

<file path=xl/ctrlProps/ctrlProp3.xml><?xml version="1.0" encoding="utf-8"?>
<formControlPr xmlns="http://schemas.microsoft.com/office/spreadsheetml/2009/9/main" objectType="CheckBox" fmlaLink="$F$29" lockText="1" noThreeD="1"/>
</file>

<file path=xl/ctrlProps/ctrlProp30.xml><?xml version="1.0" encoding="utf-8"?>
<formControlPr xmlns="http://schemas.microsoft.com/office/spreadsheetml/2009/9/main" objectType="CheckBox" fmlaLink="$K$16" lockText="1" noThreeD="1"/>
</file>

<file path=xl/ctrlProps/ctrlProp300.xml><?xml version="1.0" encoding="utf-8"?>
<formControlPr xmlns="http://schemas.microsoft.com/office/spreadsheetml/2009/9/main" objectType="CheckBox" fmlaLink="$C$29" lockText="1" noThreeD="1"/>
</file>

<file path=xl/ctrlProps/ctrlProp301.xml><?xml version="1.0" encoding="utf-8"?>
<formControlPr xmlns="http://schemas.microsoft.com/office/spreadsheetml/2009/9/main" objectType="CheckBox" fmlaLink="$K$14" lockText="1" noThreeD="1"/>
</file>

<file path=xl/ctrlProps/ctrlProp302.xml><?xml version="1.0" encoding="utf-8"?>
<formControlPr xmlns="http://schemas.microsoft.com/office/spreadsheetml/2009/9/main" objectType="CheckBox" fmlaLink="$K$15" lockText="1" noThreeD="1"/>
</file>

<file path=xl/ctrlProps/ctrlProp303.xml><?xml version="1.0" encoding="utf-8"?>
<formControlPr xmlns="http://schemas.microsoft.com/office/spreadsheetml/2009/9/main" objectType="CheckBox" fmlaLink="$K$16" lockText="1" noThreeD="1"/>
</file>

<file path=xl/ctrlProps/ctrlProp304.xml><?xml version="1.0" encoding="utf-8"?>
<formControlPr xmlns="http://schemas.microsoft.com/office/spreadsheetml/2009/9/main" objectType="CheckBox" fmlaLink="$K$17" lockText="1" noThreeD="1"/>
</file>

<file path=xl/ctrlProps/ctrlProp305.xml><?xml version="1.0" encoding="utf-8"?>
<formControlPr xmlns="http://schemas.microsoft.com/office/spreadsheetml/2009/9/main" objectType="CheckBox" fmlaLink="$G$30" lockText="1" noThreeD="1"/>
</file>

<file path=xl/ctrlProps/ctrlProp306.xml><?xml version="1.0" encoding="utf-8"?>
<formControlPr xmlns="http://schemas.microsoft.com/office/spreadsheetml/2009/9/main" objectType="CheckBox" fmlaLink="$F$30" lockText="1" noThreeD="1"/>
</file>

<file path=xl/ctrlProps/ctrlProp307.xml><?xml version="1.0" encoding="utf-8"?>
<formControlPr xmlns="http://schemas.microsoft.com/office/spreadsheetml/2009/9/main" objectType="CheckBox" fmlaLink="$E$30" lockText="1" noThreeD="1"/>
</file>

<file path=xl/ctrlProps/ctrlProp308.xml><?xml version="1.0" encoding="utf-8"?>
<formControlPr xmlns="http://schemas.microsoft.com/office/spreadsheetml/2009/9/main" objectType="CheckBox" fmlaLink="$D$30" lockText="1" noThreeD="1"/>
</file>

<file path=xl/ctrlProps/ctrlProp309.xml><?xml version="1.0" encoding="utf-8"?>
<formControlPr xmlns="http://schemas.microsoft.com/office/spreadsheetml/2009/9/main" objectType="CheckBox" fmlaLink="$C$31" lockText="1" noThreeD="1"/>
</file>

<file path=xl/ctrlProps/ctrlProp31.xml><?xml version="1.0" encoding="utf-8"?>
<formControlPr xmlns="http://schemas.microsoft.com/office/spreadsheetml/2009/9/main" objectType="CheckBox" fmlaLink="$K$17" lockText="1" noThreeD="1"/>
</file>

<file path=xl/ctrlProps/ctrlProp310.xml><?xml version="1.0" encoding="utf-8"?>
<formControlPr xmlns="http://schemas.microsoft.com/office/spreadsheetml/2009/9/main" objectType="CheckBox" fmlaLink="$K$24" lockText="1" noThreeD="1"/>
</file>

<file path=xl/ctrlProps/ctrlProp311.xml><?xml version="1.0" encoding="utf-8"?>
<formControlPr xmlns="http://schemas.microsoft.com/office/spreadsheetml/2009/9/main" objectType="CheckBox" fmlaLink="$K$23" lockText="1" noThreeD="1"/>
</file>

<file path=xl/ctrlProps/ctrlProp312.xml><?xml version="1.0" encoding="utf-8"?>
<formControlPr xmlns="http://schemas.microsoft.com/office/spreadsheetml/2009/9/main" objectType="CheckBox" fmlaLink="$K$25" lockText="1" noThreeD="1"/>
</file>

<file path=xl/ctrlProps/ctrlProp313.xml><?xml version="1.0" encoding="utf-8"?>
<formControlPr xmlns="http://schemas.microsoft.com/office/spreadsheetml/2009/9/main" objectType="CheckBox" fmlaLink="$D$31" lockText="1" noThreeD="1"/>
</file>

<file path=xl/ctrlProps/ctrlProp314.xml><?xml version="1.0" encoding="utf-8"?>
<formControlPr xmlns="http://schemas.microsoft.com/office/spreadsheetml/2009/9/main" objectType="CheckBox" fmlaLink="$K$26" lockText="1" noThreeD="1"/>
</file>

<file path=xl/ctrlProps/ctrlProp315.xml><?xml version="1.0" encoding="utf-8"?>
<formControlPr xmlns="http://schemas.microsoft.com/office/spreadsheetml/2009/9/main" objectType="CheckBox" fmlaLink="$K$27" lockText="1" noThreeD="1"/>
</file>

<file path=xl/ctrlProps/ctrlProp316.xml><?xml version="1.0" encoding="utf-8"?>
<formControlPr xmlns="http://schemas.microsoft.com/office/spreadsheetml/2009/9/main" objectType="Radio" checked="Checked" firstButton="1"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G$30"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Radio" checked="Checked" firstButton="1"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Radio" checked="Checked" firstButton="1"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F$30" lockText="1" noThreeD="1"/>
</file>

<file path=xl/ctrlProps/ctrlProp330.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fmlaLink="$E$30" lockText="1" noThreeD="1"/>
</file>

<file path=xl/ctrlProps/ctrlProp35.xml><?xml version="1.0" encoding="utf-8"?>
<formControlPr xmlns="http://schemas.microsoft.com/office/spreadsheetml/2009/9/main" objectType="CheckBox" fmlaLink="$D$30" lockText="1" noThreeD="1"/>
</file>

<file path=xl/ctrlProps/ctrlProp36.xml><?xml version="1.0" encoding="utf-8"?>
<formControlPr xmlns="http://schemas.microsoft.com/office/spreadsheetml/2009/9/main" objectType="CheckBox" fmlaLink="$C$31" lockText="1" noThreeD="1"/>
</file>

<file path=xl/ctrlProps/ctrlProp37.xml><?xml version="1.0" encoding="utf-8"?>
<formControlPr xmlns="http://schemas.microsoft.com/office/spreadsheetml/2009/9/main" objectType="CheckBox" fmlaLink="$K$24" lockText="1" noThreeD="1"/>
</file>

<file path=xl/ctrlProps/ctrlProp38.xml><?xml version="1.0" encoding="utf-8"?>
<formControlPr xmlns="http://schemas.microsoft.com/office/spreadsheetml/2009/9/main" objectType="CheckBox" fmlaLink="$K$23" lockText="1" noThreeD="1"/>
</file>

<file path=xl/ctrlProps/ctrlProp39.xml><?xml version="1.0" encoding="utf-8"?>
<formControlPr xmlns="http://schemas.microsoft.com/office/spreadsheetml/2009/9/main" objectType="CheckBox" fmlaLink="$K$25" lockText="1" noThreeD="1"/>
</file>

<file path=xl/ctrlProps/ctrlProp4.xml><?xml version="1.0" encoding="utf-8"?>
<formControlPr xmlns="http://schemas.microsoft.com/office/spreadsheetml/2009/9/main" objectType="CheckBox" fmlaLink="$E$29" lockText="1" noThreeD="1"/>
</file>

<file path=xl/ctrlProps/ctrlProp40.xml><?xml version="1.0" encoding="utf-8"?>
<formControlPr xmlns="http://schemas.microsoft.com/office/spreadsheetml/2009/9/main" objectType="CheckBox" fmlaLink="$D$31" lockText="1" noThreeD="1"/>
</file>

<file path=xl/ctrlProps/ctrlProp41.xml><?xml version="1.0" encoding="utf-8"?>
<formControlPr xmlns="http://schemas.microsoft.com/office/spreadsheetml/2009/9/main" objectType="CheckBox" fmlaLink="$K$26" lockText="1" noThreeD="1"/>
</file>

<file path=xl/ctrlProps/ctrlProp42.xml><?xml version="1.0" encoding="utf-8"?>
<formControlPr xmlns="http://schemas.microsoft.com/office/spreadsheetml/2009/9/main" objectType="CheckBox" fmlaLink="$K$27" lockText="1" noThreeD="1"/>
</file>

<file path=xl/ctrlProps/ctrlProp43.xml><?xml version="1.0" encoding="utf-8"?>
<formControlPr xmlns="http://schemas.microsoft.com/office/spreadsheetml/2009/9/main" objectType="CheckBox" fmlaLink="$C$30" lockText="1" noThreeD="1"/>
</file>

<file path=xl/ctrlProps/ctrlProp44.xml><?xml version="1.0" encoding="utf-8"?>
<formControlPr xmlns="http://schemas.microsoft.com/office/spreadsheetml/2009/9/main" objectType="CheckBox" fmlaLink="$G$29" lockText="1" noThreeD="1"/>
</file>

<file path=xl/ctrlProps/ctrlProp45.xml><?xml version="1.0" encoding="utf-8"?>
<formControlPr xmlns="http://schemas.microsoft.com/office/spreadsheetml/2009/9/main" objectType="CheckBox" fmlaLink="$F$29" lockText="1" noThreeD="1"/>
</file>

<file path=xl/ctrlProps/ctrlProp46.xml><?xml version="1.0" encoding="utf-8"?>
<formControlPr xmlns="http://schemas.microsoft.com/office/spreadsheetml/2009/9/main" objectType="CheckBox" fmlaLink="$E$29" lockText="1" noThreeD="1"/>
</file>

<file path=xl/ctrlProps/ctrlProp47.xml><?xml version="1.0" encoding="utf-8"?>
<formControlPr xmlns="http://schemas.microsoft.com/office/spreadsheetml/2009/9/main" objectType="CheckBox" fmlaLink="$D$29" lockText="1" noThreeD="1"/>
</file>

<file path=xl/ctrlProps/ctrlProp48.xml><?xml version="1.0" encoding="utf-8"?>
<formControlPr xmlns="http://schemas.microsoft.com/office/spreadsheetml/2009/9/main" objectType="CheckBox" fmlaLink="$C$29" lockText="1" noThreeD="1"/>
</file>

<file path=xl/ctrlProps/ctrlProp49.xml><?xml version="1.0" encoding="utf-8"?>
<formControlPr xmlns="http://schemas.microsoft.com/office/spreadsheetml/2009/9/main" objectType="CheckBox" fmlaLink="$K$14" lockText="1" noThreeD="1"/>
</file>

<file path=xl/ctrlProps/ctrlProp5.xml><?xml version="1.0" encoding="utf-8"?>
<formControlPr xmlns="http://schemas.microsoft.com/office/spreadsheetml/2009/9/main" objectType="CheckBox" fmlaLink="$D$29" lockText="1" noThreeD="1"/>
</file>

<file path=xl/ctrlProps/ctrlProp50.xml><?xml version="1.0" encoding="utf-8"?>
<formControlPr xmlns="http://schemas.microsoft.com/office/spreadsheetml/2009/9/main" objectType="CheckBox" fmlaLink="$K$15" lockText="1" noThreeD="1"/>
</file>

<file path=xl/ctrlProps/ctrlProp51.xml><?xml version="1.0" encoding="utf-8"?>
<formControlPr xmlns="http://schemas.microsoft.com/office/spreadsheetml/2009/9/main" objectType="CheckBox" fmlaLink="$K$16" lockText="1" noThreeD="1"/>
</file>

<file path=xl/ctrlProps/ctrlProp52.xml><?xml version="1.0" encoding="utf-8"?>
<formControlPr xmlns="http://schemas.microsoft.com/office/spreadsheetml/2009/9/main" objectType="CheckBox" fmlaLink="$K$17" lockText="1" noThreeD="1"/>
</file>

<file path=xl/ctrlProps/ctrlProp53.xml><?xml version="1.0" encoding="utf-8"?>
<formControlPr xmlns="http://schemas.microsoft.com/office/spreadsheetml/2009/9/main" objectType="CheckBox" fmlaLink="$G$30" lockText="1" noThreeD="1"/>
</file>

<file path=xl/ctrlProps/ctrlProp54.xml><?xml version="1.0" encoding="utf-8"?>
<formControlPr xmlns="http://schemas.microsoft.com/office/spreadsheetml/2009/9/main" objectType="CheckBox" fmlaLink="$F$30" lockText="1" noThreeD="1"/>
</file>

<file path=xl/ctrlProps/ctrlProp55.xml><?xml version="1.0" encoding="utf-8"?>
<formControlPr xmlns="http://schemas.microsoft.com/office/spreadsheetml/2009/9/main" objectType="CheckBox" fmlaLink="$E$30" lockText="1" noThreeD="1"/>
</file>

<file path=xl/ctrlProps/ctrlProp56.xml><?xml version="1.0" encoding="utf-8"?>
<formControlPr xmlns="http://schemas.microsoft.com/office/spreadsheetml/2009/9/main" objectType="CheckBox" fmlaLink="$D$30" lockText="1" noThreeD="1"/>
</file>

<file path=xl/ctrlProps/ctrlProp57.xml><?xml version="1.0" encoding="utf-8"?>
<formControlPr xmlns="http://schemas.microsoft.com/office/spreadsheetml/2009/9/main" objectType="CheckBox" fmlaLink="$C$31" lockText="1" noThreeD="1"/>
</file>

<file path=xl/ctrlProps/ctrlProp58.xml><?xml version="1.0" encoding="utf-8"?>
<formControlPr xmlns="http://schemas.microsoft.com/office/spreadsheetml/2009/9/main" objectType="CheckBox" fmlaLink="$K$24" lockText="1" noThreeD="1"/>
</file>

<file path=xl/ctrlProps/ctrlProp59.xml><?xml version="1.0" encoding="utf-8"?>
<formControlPr xmlns="http://schemas.microsoft.com/office/spreadsheetml/2009/9/main" objectType="CheckBox" fmlaLink="$K$23" lockText="1" noThreeD="1"/>
</file>

<file path=xl/ctrlProps/ctrlProp6.xml><?xml version="1.0" encoding="utf-8"?>
<formControlPr xmlns="http://schemas.microsoft.com/office/spreadsheetml/2009/9/main" objectType="CheckBox" fmlaLink="$C$29" lockText="1" noThreeD="1"/>
</file>

<file path=xl/ctrlProps/ctrlProp60.xml><?xml version="1.0" encoding="utf-8"?>
<formControlPr xmlns="http://schemas.microsoft.com/office/spreadsheetml/2009/9/main" objectType="CheckBox" fmlaLink="$K$25" lockText="1" noThreeD="1"/>
</file>

<file path=xl/ctrlProps/ctrlProp61.xml><?xml version="1.0" encoding="utf-8"?>
<formControlPr xmlns="http://schemas.microsoft.com/office/spreadsheetml/2009/9/main" objectType="CheckBox" fmlaLink="$D$31" lockText="1" noThreeD="1"/>
</file>

<file path=xl/ctrlProps/ctrlProp62.xml><?xml version="1.0" encoding="utf-8"?>
<formControlPr xmlns="http://schemas.microsoft.com/office/spreadsheetml/2009/9/main" objectType="CheckBox" fmlaLink="$K$26" lockText="1" noThreeD="1"/>
</file>

<file path=xl/ctrlProps/ctrlProp63.xml><?xml version="1.0" encoding="utf-8"?>
<formControlPr xmlns="http://schemas.microsoft.com/office/spreadsheetml/2009/9/main" objectType="CheckBox" fmlaLink="$K$27" lockText="1" noThreeD="1"/>
</file>

<file path=xl/ctrlProps/ctrlProp64.xml><?xml version="1.0" encoding="utf-8"?>
<formControlPr xmlns="http://schemas.microsoft.com/office/spreadsheetml/2009/9/main" objectType="CheckBox" fmlaLink="$C$30" lockText="1" noThreeD="1"/>
</file>

<file path=xl/ctrlProps/ctrlProp65.xml><?xml version="1.0" encoding="utf-8"?>
<formControlPr xmlns="http://schemas.microsoft.com/office/spreadsheetml/2009/9/main" objectType="CheckBox" fmlaLink="$G$29" lockText="1" noThreeD="1"/>
</file>

<file path=xl/ctrlProps/ctrlProp66.xml><?xml version="1.0" encoding="utf-8"?>
<formControlPr xmlns="http://schemas.microsoft.com/office/spreadsheetml/2009/9/main" objectType="CheckBox" fmlaLink="$F$29" lockText="1" noThreeD="1"/>
</file>

<file path=xl/ctrlProps/ctrlProp67.xml><?xml version="1.0" encoding="utf-8"?>
<formControlPr xmlns="http://schemas.microsoft.com/office/spreadsheetml/2009/9/main" objectType="CheckBox" fmlaLink="$E$29" lockText="1" noThreeD="1"/>
</file>

<file path=xl/ctrlProps/ctrlProp68.xml><?xml version="1.0" encoding="utf-8"?>
<formControlPr xmlns="http://schemas.microsoft.com/office/spreadsheetml/2009/9/main" objectType="CheckBox" fmlaLink="$D$29" lockText="1" noThreeD="1"/>
</file>

<file path=xl/ctrlProps/ctrlProp69.xml><?xml version="1.0" encoding="utf-8"?>
<formControlPr xmlns="http://schemas.microsoft.com/office/spreadsheetml/2009/9/main" objectType="CheckBox" fmlaLink="$C$29" lockText="1" noThreeD="1"/>
</file>

<file path=xl/ctrlProps/ctrlProp7.xml><?xml version="1.0" encoding="utf-8"?>
<formControlPr xmlns="http://schemas.microsoft.com/office/spreadsheetml/2009/9/main" objectType="CheckBox" fmlaLink="$K$14" lockText="1" noThreeD="1"/>
</file>

<file path=xl/ctrlProps/ctrlProp70.xml><?xml version="1.0" encoding="utf-8"?>
<formControlPr xmlns="http://schemas.microsoft.com/office/spreadsheetml/2009/9/main" objectType="CheckBox" fmlaLink="$K$14" lockText="1" noThreeD="1"/>
</file>

<file path=xl/ctrlProps/ctrlProp71.xml><?xml version="1.0" encoding="utf-8"?>
<formControlPr xmlns="http://schemas.microsoft.com/office/spreadsheetml/2009/9/main" objectType="CheckBox" fmlaLink="$K$15" lockText="1" noThreeD="1"/>
</file>

<file path=xl/ctrlProps/ctrlProp72.xml><?xml version="1.0" encoding="utf-8"?>
<formControlPr xmlns="http://schemas.microsoft.com/office/spreadsheetml/2009/9/main" objectType="CheckBox" fmlaLink="$K$16" lockText="1" noThreeD="1"/>
</file>

<file path=xl/ctrlProps/ctrlProp73.xml><?xml version="1.0" encoding="utf-8"?>
<formControlPr xmlns="http://schemas.microsoft.com/office/spreadsheetml/2009/9/main" objectType="CheckBox" fmlaLink="$K$17" lockText="1" noThreeD="1"/>
</file>

<file path=xl/ctrlProps/ctrlProp74.xml><?xml version="1.0" encoding="utf-8"?>
<formControlPr xmlns="http://schemas.microsoft.com/office/spreadsheetml/2009/9/main" objectType="CheckBox" fmlaLink="$G$30" lockText="1" noThreeD="1"/>
</file>

<file path=xl/ctrlProps/ctrlProp75.xml><?xml version="1.0" encoding="utf-8"?>
<formControlPr xmlns="http://schemas.microsoft.com/office/spreadsheetml/2009/9/main" objectType="CheckBox" fmlaLink="$F$30" lockText="1" noThreeD="1"/>
</file>

<file path=xl/ctrlProps/ctrlProp76.xml><?xml version="1.0" encoding="utf-8"?>
<formControlPr xmlns="http://schemas.microsoft.com/office/spreadsheetml/2009/9/main" objectType="CheckBox" fmlaLink="$E$30" lockText="1" noThreeD="1"/>
</file>

<file path=xl/ctrlProps/ctrlProp77.xml><?xml version="1.0" encoding="utf-8"?>
<formControlPr xmlns="http://schemas.microsoft.com/office/spreadsheetml/2009/9/main" objectType="CheckBox" fmlaLink="$D$30" lockText="1" noThreeD="1"/>
</file>

<file path=xl/ctrlProps/ctrlProp78.xml><?xml version="1.0" encoding="utf-8"?>
<formControlPr xmlns="http://schemas.microsoft.com/office/spreadsheetml/2009/9/main" objectType="CheckBox" fmlaLink="$C$31" lockText="1" noThreeD="1"/>
</file>

<file path=xl/ctrlProps/ctrlProp79.xml><?xml version="1.0" encoding="utf-8"?>
<formControlPr xmlns="http://schemas.microsoft.com/office/spreadsheetml/2009/9/main" objectType="CheckBox" fmlaLink="$K$24" lockText="1" noThreeD="1"/>
</file>

<file path=xl/ctrlProps/ctrlProp8.xml><?xml version="1.0" encoding="utf-8"?>
<formControlPr xmlns="http://schemas.microsoft.com/office/spreadsheetml/2009/9/main" objectType="CheckBox" fmlaLink="$K$15" lockText="1" noThreeD="1"/>
</file>

<file path=xl/ctrlProps/ctrlProp80.xml><?xml version="1.0" encoding="utf-8"?>
<formControlPr xmlns="http://schemas.microsoft.com/office/spreadsheetml/2009/9/main" objectType="CheckBox" fmlaLink="$K$23" lockText="1" noThreeD="1"/>
</file>

<file path=xl/ctrlProps/ctrlProp81.xml><?xml version="1.0" encoding="utf-8"?>
<formControlPr xmlns="http://schemas.microsoft.com/office/spreadsheetml/2009/9/main" objectType="CheckBox" fmlaLink="$K$25" lockText="1" noThreeD="1"/>
</file>

<file path=xl/ctrlProps/ctrlProp82.xml><?xml version="1.0" encoding="utf-8"?>
<formControlPr xmlns="http://schemas.microsoft.com/office/spreadsheetml/2009/9/main" objectType="CheckBox" fmlaLink="$D$31" lockText="1" noThreeD="1"/>
</file>

<file path=xl/ctrlProps/ctrlProp83.xml><?xml version="1.0" encoding="utf-8"?>
<formControlPr xmlns="http://schemas.microsoft.com/office/spreadsheetml/2009/9/main" objectType="CheckBox" fmlaLink="$K$26" lockText="1" noThreeD="1"/>
</file>

<file path=xl/ctrlProps/ctrlProp84.xml><?xml version="1.0" encoding="utf-8"?>
<formControlPr xmlns="http://schemas.microsoft.com/office/spreadsheetml/2009/9/main" objectType="CheckBox" fmlaLink="$K$27" lockText="1" noThreeD="1"/>
</file>

<file path=xl/ctrlProps/ctrlProp85.xml><?xml version="1.0" encoding="utf-8"?>
<formControlPr xmlns="http://schemas.microsoft.com/office/spreadsheetml/2009/9/main" objectType="CheckBox" fmlaLink="$C$30" lockText="1" noThreeD="1"/>
</file>

<file path=xl/ctrlProps/ctrlProp86.xml><?xml version="1.0" encoding="utf-8"?>
<formControlPr xmlns="http://schemas.microsoft.com/office/spreadsheetml/2009/9/main" objectType="CheckBox" fmlaLink="$G$29" lockText="1" noThreeD="1"/>
</file>

<file path=xl/ctrlProps/ctrlProp87.xml><?xml version="1.0" encoding="utf-8"?>
<formControlPr xmlns="http://schemas.microsoft.com/office/spreadsheetml/2009/9/main" objectType="CheckBox" fmlaLink="$F$29" lockText="1" noThreeD="1"/>
</file>

<file path=xl/ctrlProps/ctrlProp88.xml><?xml version="1.0" encoding="utf-8"?>
<formControlPr xmlns="http://schemas.microsoft.com/office/spreadsheetml/2009/9/main" objectType="CheckBox" fmlaLink="$E$29" lockText="1" noThreeD="1"/>
</file>

<file path=xl/ctrlProps/ctrlProp89.xml><?xml version="1.0" encoding="utf-8"?>
<formControlPr xmlns="http://schemas.microsoft.com/office/spreadsheetml/2009/9/main" objectType="CheckBox" fmlaLink="$D$29" lockText="1" noThreeD="1"/>
</file>

<file path=xl/ctrlProps/ctrlProp9.xml><?xml version="1.0" encoding="utf-8"?>
<formControlPr xmlns="http://schemas.microsoft.com/office/spreadsheetml/2009/9/main" objectType="CheckBox" fmlaLink="$K$16" lockText="1" noThreeD="1"/>
</file>

<file path=xl/ctrlProps/ctrlProp90.xml><?xml version="1.0" encoding="utf-8"?>
<formControlPr xmlns="http://schemas.microsoft.com/office/spreadsheetml/2009/9/main" objectType="CheckBox" fmlaLink="$C$29" lockText="1" noThreeD="1"/>
</file>

<file path=xl/ctrlProps/ctrlProp91.xml><?xml version="1.0" encoding="utf-8"?>
<formControlPr xmlns="http://schemas.microsoft.com/office/spreadsheetml/2009/9/main" objectType="CheckBox" fmlaLink="$K$14" lockText="1" noThreeD="1"/>
</file>

<file path=xl/ctrlProps/ctrlProp92.xml><?xml version="1.0" encoding="utf-8"?>
<formControlPr xmlns="http://schemas.microsoft.com/office/spreadsheetml/2009/9/main" objectType="CheckBox" fmlaLink="$K$15" lockText="1" noThreeD="1"/>
</file>

<file path=xl/ctrlProps/ctrlProp93.xml><?xml version="1.0" encoding="utf-8"?>
<formControlPr xmlns="http://schemas.microsoft.com/office/spreadsheetml/2009/9/main" objectType="CheckBox" fmlaLink="$K$16" lockText="1" noThreeD="1"/>
</file>

<file path=xl/ctrlProps/ctrlProp94.xml><?xml version="1.0" encoding="utf-8"?>
<formControlPr xmlns="http://schemas.microsoft.com/office/spreadsheetml/2009/9/main" objectType="CheckBox" fmlaLink="$K$17" lockText="1" noThreeD="1"/>
</file>

<file path=xl/ctrlProps/ctrlProp95.xml><?xml version="1.0" encoding="utf-8"?>
<formControlPr xmlns="http://schemas.microsoft.com/office/spreadsheetml/2009/9/main" objectType="CheckBox" fmlaLink="$G$30" lockText="1" noThreeD="1"/>
</file>

<file path=xl/ctrlProps/ctrlProp96.xml><?xml version="1.0" encoding="utf-8"?>
<formControlPr xmlns="http://schemas.microsoft.com/office/spreadsheetml/2009/9/main" objectType="CheckBox" fmlaLink="$F$30" lockText="1" noThreeD="1"/>
</file>

<file path=xl/ctrlProps/ctrlProp97.xml><?xml version="1.0" encoding="utf-8"?>
<formControlPr xmlns="http://schemas.microsoft.com/office/spreadsheetml/2009/9/main" objectType="CheckBox" fmlaLink="$E$30" lockText="1" noThreeD="1"/>
</file>

<file path=xl/ctrlProps/ctrlProp98.xml><?xml version="1.0" encoding="utf-8"?>
<formControlPr xmlns="http://schemas.microsoft.com/office/spreadsheetml/2009/9/main" objectType="CheckBox" fmlaLink="$D$30" lockText="1" noThreeD="1"/>
</file>

<file path=xl/ctrlProps/ctrlProp99.xml><?xml version="1.0" encoding="utf-8"?>
<formControlPr xmlns="http://schemas.microsoft.com/office/spreadsheetml/2009/9/main" objectType="CheckBox" fmlaLink="$C$3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26.png"/><Relationship Id="rId3" Type="http://schemas.openxmlformats.org/officeDocument/2006/relationships/image" Target="../media/image5.png"/><Relationship Id="rId21" Type="http://schemas.openxmlformats.org/officeDocument/2006/relationships/image" Target="../media/image17.png"/><Relationship Id="rId7" Type="http://schemas.openxmlformats.org/officeDocument/2006/relationships/image" Target="../media/image9.png"/><Relationship Id="rId12" Type="http://schemas.openxmlformats.org/officeDocument/2006/relationships/image" Target="../media/image13.png"/><Relationship Id="rId17" Type="http://schemas.openxmlformats.org/officeDocument/2006/relationships/image" Target="../media/image25.png"/><Relationship Id="rId2" Type="http://schemas.openxmlformats.org/officeDocument/2006/relationships/image" Target="../media/image4.png"/><Relationship Id="rId16" Type="http://schemas.openxmlformats.org/officeDocument/2006/relationships/image" Target="../media/image24.png"/><Relationship Id="rId20" Type="http://schemas.openxmlformats.org/officeDocument/2006/relationships/image" Target="../media/image16.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22.png"/><Relationship Id="rId24" Type="http://schemas.openxmlformats.org/officeDocument/2006/relationships/image" Target="../media/image20.png"/><Relationship Id="rId5" Type="http://schemas.openxmlformats.org/officeDocument/2006/relationships/image" Target="../media/image7.png"/><Relationship Id="rId15" Type="http://schemas.openxmlformats.org/officeDocument/2006/relationships/image" Target="../media/image23.png"/><Relationship Id="rId23" Type="http://schemas.openxmlformats.org/officeDocument/2006/relationships/image" Target="../media/image19.png"/><Relationship Id="rId10" Type="http://schemas.openxmlformats.org/officeDocument/2006/relationships/image" Target="../media/image12.png"/><Relationship Id="rId19" Type="http://schemas.openxmlformats.org/officeDocument/2006/relationships/image" Target="../media/image27.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5.png"/><Relationship Id="rId22" Type="http://schemas.openxmlformats.org/officeDocument/2006/relationships/image" Target="../media/image18.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6.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0.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4.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2680571</xdr:colOff>
      <xdr:row>0</xdr:row>
      <xdr:rowOff>76200</xdr:rowOff>
    </xdr:from>
    <xdr:to>
      <xdr:col>1</xdr:col>
      <xdr:colOff>5098180</xdr:colOff>
      <xdr:row>0</xdr:row>
      <xdr:rowOff>540497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4396" y="76200"/>
          <a:ext cx="2417609" cy="4642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31169" name="Check Box 1" hidden="1">
              <a:extLst>
                <a:ext uri="{63B3BB69-23CF-44E3-9099-C40C66FF867C}">
                  <a14:compatExt spid="_x0000_s1031169"/>
                </a:ext>
                <a:ext uri="{FF2B5EF4-FFF2-40B4-BE49-F238E27FC236}">
                  <a16:creationId xmlns:a16="http://schemas.microsoft.com/office/drawing/2014/main" id="{00000000-0008-0000-0A00-000001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31170" name="Check Box 2" hidden="1">
              <a:extLst>
                <a:ext uri="{63B3BB69-23CF-44E3-9099-C40C66FF867C}">
                  <a14:compatExt spid="_x0000_s1031170"/>
                </a:ext>
                <a:ext uri="{FF2B5EF4-FFF2-40B4-BE49-F238E27FC236}">
                  <a16:creationId xmlns:a16="http://schemas.microsoft.com/office/drawing/2014/main" id="{00000000-0008-0000-0A00-000002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31171" name="Check Box 3" hidden="1">
              <a:extLst>
                <a:ext uri="{63B3BB69-23CF-44E3-9099-C40C66FF867C}">
                  <a14:compatExt spid="_x0000_s1031171"/>
                </a:ext>
                <a:ext uri="{FF2B5EF4-FFF2-40B4-BE49-F238E27FC236}">
                  <a16:creationId xmlns:a16="http://schemas.microsoft.com/office/drawing/2014/main" id="{00000000-0008-0000-0A00-000003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31172" name="Check Box 4" descr="UP" hidden="1">
              <a:extLst>
                <a:ext uri="{63B3BB69-23CF-44E3-9099-C40C66FF867C}">
                  <a14:compatExt spid="_x0000_s1031172"/>
                </a:ext>
                <a:ext uri="{FF2B5EF4-FFF2-40B4-BE49-F238E27FC236}">
                  <a16:creationId xmlns:a16="http://schemas.microsoft.com/office/drawing/2014/main" id="{00000000-0008-0000-0A00-000004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31173" name="Check Box 5" hidden="1">
              <a:extLst>
                <a:ext uri="{63B3BB69-23CF-44E3-9099-C40C66FF867C}">
                  <a14:compatExt spid="_x0000_s1031173"/>
                </a:ext>
                <a:ext uri="{FF2B5EF4-FFF2-40B4-BE49-F238E27FC236}">
                  <a16:creationId xmlns:a16="http://schemas.microsoft.com/office/drawing/2014/main" id="{00000000-0008-0000-0A00-000005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31174" name="Check Box 6" hidden="1">
              <a:extLst>
                <a:ext uri="{63B3BB69-23CF-44E3-9099-C40C66FF867C}">
                  <a14:compatExt spid="_x0000_s1031174"/>
                </a:ext>
                <a:ext uri="{FF2B5EF4-FFF2-40B4-BE49-F238E27FC236}">
                  <a16:creationId xmlns:a16="http://schemas.microsoft.com/office/drawing/2014/main" id="{00000000-0008-0000-0A00-000006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31175" name="Check Box 7" hidden="1">
              <a:extLst>
                <a:ext uri="{63B3BB69-23CF-44E3-9099-C40C66FF867C}">
                  <a14:compatExt spid="_x0000_s1031175"/>
                </a:ext>
                <a:ext uri="{FF2B5EF4-FFF2-40B4-BE49-F238E27FC236}">
                  <a16:creationId xmlns:a16="http://schemas.microsoft.com/office/drawing/2014/main" id="{00000000-0008-0000-0A00-000007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31176" name="Check Box 8" hidden="1">
              <a:extLst>
                <a:ext uri="{63B3BB69-23CF-44E3-9099-C40C66FF867C}">
                  <a14:compatExt spid="_x0000_s1031176"/>
                </a:ext>
                <a:ext uri="{FF2B5EF4-FFF2-40B4-BE49-F238E27FC236}">
                  <a16:creationId xmlns:a16="http://schemas.microsoft.com/office/drawing/2014/main" id="{00000000-0008-0000-0A00-000008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31177" name="Check Box 9" hidden="1">
              <a:extLst>
                <a:ext uri="{63B3BB69-23CF-44E3-9099-C40C66FF867C}">
                  <a14:compatExt spid="_x0000_s1031177"/>
                </a:ext>
                <a:ext uri="{FF2B5EF4-FFF2-40B4-BE49-F238E27FC236}">
                  <a16:creationId xmlns:a16="http://schemas.microsoft.com/office/drawing/2014/main" id="{00000000-0008-0000-0A00-000009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31178" name="Check Box 10" hidden="1">
              <a:extLst>
                <a:ext uri="{63B3BB69-23CF-44E3-9099-C40C66FF867C}">
                  <a14:compatExt spid="_x0000_s1031178"/>
                </a:ext>
                <a:ext uri="{FF2B5EF4-FFF2-40B4-BE49-F238E27FC236}">
                  <a16:creationId xmlns:a16="http://schemas.microsoft.com/office/drawing/2014/main" id="{00000000-0008-0000-0A00-00000A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31179" name="Check Box 11" hidden="1">
              <a:extLst>
                <a:ext uri="{63B3BB69-23CF-44E3-9099-C40C66FF867C}">
                  <a14:compatExt spid="_x0000_s1031179"/>
                </a:ext>
                <a:ext uri="{FF2B5EF4-FFF2-40B4-BE49-F238E27FC236}">
                  <a16:creationId xmlns:a16="http://schemas.microsoft.com/office/drawing/2014/main" id="{00000000-0008-0000-0A00-00000B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31180" name="Check Box 12" hidden="1">
              <a:extLst>
                <a:ext uri="{63B3BB69-23CF-44E3-9099-C40C66FF867C}">
                  <a14:compatExt spid="_x0000_s1031180"/>
                </a:ext>
                <a:ext uri="{FF2B5EF4-FFF2-40B4-BE49-F238E27FC236}">
                  <a16:creationId xmlns:a16="http://schemas.microsoft.com/office/drawing/2014/main" id="{00000000-0008-0000-0A00-00000C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31181" name="Check Box 13" hidden="1">
              <a:extLst>
                <a:ext uri="{63B3BB69-23CF-44E3-9099-C40C66FF867C}">
                  <a14:compatExt spid="_x0000_s1031181"/>
                </a:ext>
                <a:ext uri="{FF2B5EF4-FFF2-40B4-BE49-F238E27FC236}">
                  <a16:creationId xmlns:a16="http://schemas.microsoft.com/office/drawing/2014/main" id="{00000000-0008-0000-0A00-00000D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31182" name="Check Box 14" descr="C" hidden="1">
              <a:extLst>
                <a:ext uri="{63B3BB69-23CF-44E3-9099-C40C66FF867C}">
                  <a14:compatExt spid="_x0000_s1031182"/>
                </a:ext>
                <a:ext uri="{FF2B5EF4-FFF2-40B4-BE49-F238E27FC236}">
                  <a16:creationId xmlns:a16="http://schemas.microsoft.com/office/drawing/2014/main" id="{00000000-0008-0000-0A00-00000E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31183" name="Check Box 15" hidden="1">
              <a:extLst>
                <a:ext uri="{63B3BB69-23CF-44E3-9099-C40C66FF867C}">
                  <a14:compatExt spid="_x0000_s1031183"/>
                </a:ext>
                <a:ext uri="{FF2B5EF4-FFF2-40B4-BE49-F238E27FC236}">
                  <a16:creationId xmlns:a16="http://schemas.microsoft.com/office/drawing/2014/main" id="{00000000-0008-0000-0A00-00000F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31184" name="Check Box 16" hidden="1">
              <a:extLst>
                <a:ext uri="{63B3BB69-23CF-44E3-9099-C40C66FF867C}">
                  <a14:compatExt spid="_x0000_s1031184"/>
                </a:ext>
                <a:ext uri="{FF2B5EF4-FFF2-40B4-BE49-F238E27FC236}">
                  <a16:creationId xmlns:a16="http://schemas.microsoft.com/office/drawing/2014/main" id="{00000000-0008-0000-0A00-000010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31185" name="Check Box 17" hidden="1">
              <a:extLst>
                <a:ext uri="{63B3BB69-23CF-44E3-9099-C40C66FF867C}">
                  <a14:compatExt spid="_x0000_s1031185"/>
                </a:ext>
                <a:ext uri="{FF2B5EF4-FFF2-40B4-BE49-F238E27FC236}">
                  <a16:creationId xmlns:a16="http://schemas.microsoft.com/office/drawing/2014/main" id="{00000000-0008-0000-0A00-000011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31186" name="Check Box 18" hidden="1">
              <a:extLst>
                <a:ext uri="{63B3BB69-23CF-44E3-9099-C40C66FF867C}">
                  <a14:compatExt spid="_x0000_s1031186"/>
                </a:ext>
                <a:ext uri="{FF2B5EF4-FFF2-40B4-BE49-F238E27FC236}">
                  <a16:creationId xmlns:a16="http://schemas.microsoft.com/office/drawing/2014/main" id="{00000000-0008-0000-0A00-000012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31187" name="Check Box 19" descr="REP" hidden="1">
              <a:extLst>
                <a:ext uri="{63B3BB69-23CF-44E3-9099-C40C66FF867C}">
                  <a14:compatExt spid="_x0000_s1031187"/>
                </a:ext>
                <a:ext uri="{FF2B5EF4-FFF2-40B4-BE49-F238E27FC236}">
                  <a16:creationId xmlns:a16="http://schemas.microsoft.com/office/drawing/2014/main" id="{00000000-0008-0000-0A00-000013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31188" name="Check Box 20" hidden="1">
              <a:extLst>
                <a:ext uri="{63B3BB69-23CF-44E3-9099-C40C66FF867C}">
                  <a14:compatExt spid="_x0000_s1031188"/>
                </a:ext>
                <a:ext uri="{FF2B5EF4-FFF2-40B4-BE49-F238E27FC236}">
                  <a16:creationId xmlns:a16="http://schemas.microsoft.com/office/drawing/2014/main" id="{00000000-0008-0000-0A00-000014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31189" name="Check Box 21" hidden="1">
              <a:extLst>
                <a:ext uri="{63B3BB69-23CF-44E3-9099-C40C66FF867C}">
                  <a14:compatExt spid="_x0000_s1031189"/>
                </a:ext>
                <a:ext uri="{FF2B5EF4-FFF2-40B4-BE49-F238E27FC236}">
                  <a16:creationId xmlns:a16="http://schemas.microsoft.com/office/drawing/2014/main" id="{00000000-0008-0000-0A00-000015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3281" name="Check Box 1" hidden="1">
              <a:extLst>
                <a:ext uri="{63B3BB69-23CF-44E3-9099-C40C66FF867C}">
                  <a14:compatExt spid="_x0000_s993281"/>
                </a:ext>
                <a:ext uri="{FF2B5EF4-FFF2-40B4-BE49-F238E27FC236}">
                  <a16:creationId xmlns:a16="http://schemas.microsoft.com/office/drawing/2014/main" id="{00000000-0008-0000-0B00-000001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3282" name="Check Box 2" hidden="1">
              <a:extLst>
                <a:ext uri="{63B3BB69-23CF-44E3-9099-C40C66FF867C}">
                  <a14:compatExt spid="_x0000_s993282"/>
                </a:ext>
                <a:ext uri="{FF2B5EF4-FFF2-40B4-BE49-F238E27FC236}">
                  <a16:creationId xmlns:a16="http://schemas.microsoft.com/office/drawing/2014/main" id="{00000000-0008-0000-0B00-000002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3283" name="Check Box 3" hidden="1">
              <a:extLst>
                <a:ext uri="{63B3BB69-23CF-44E3-9099-C40C66FF867C}">
                  <a14:compatExt spid="_x0000_s993283"/>
                </a:ext>
                <a:ext uri="{FF2B5EF4-FFF2-40B4-BE49-F238E27FC236}">
                  <a16:creationId xmlns:a16="http://schemas.microsoft.com/office/drawing/2014/main" id="{00000000-0008-0000-0B00-000003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3284" name="Check Box 4" descr="UP" hidden="1">
              <a:extLst>
                <a:ext uri="{63B3BB69-23CF-44E3-9099-C40C66FF867C}">
                  <a14:compatExt spid="_x0000_s993284"/>
                </a:ext>
                <a:ext uri="{FF2B5EF4-FFF2-40B4-BE49-F238E27FC236}">
                  <a16:creationId xmlns:a16="http://schemas.microsoft.com/office/drawing/2014/main" id="{00000000-0008-0000-0B00-000004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3285" name="Check Box 5" hidden="1">
              <a:extLst>
                <a:ext uri="{63B3BB69-23CF-44E3-9099-C40C66FF867C}">
                  <a14:compatExt spid="_x0000_s993285"/>
                </a:ext>
                <a:ext uri="{FF2B5EF4-FFF2-40B4-BE49-F238E27FC236}">
                  <a16:creationId xmlns:a16="http://schemas.microsoft.com/office/drawing/2014/main" id="{00000000-0008-0000-0B00-000005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3286" name="Check Box 6" hidden="1">
              <a:extLst>
                <a:ext uri="{63B3BB69-23CF-44E3-9099-C40C66FF867C}">
                  <a14:compatExt spid="_x0000_s993286"/>
                </a:ext>
                <a:ext uri="{FF2B5EF4-FFF2-40B4-BE49-F238E27FC236}">
                  <a16:creationId xmlns:a16="http://schemas.microsoft.com/office/drawing/2014/main" id="{00000000-0008-0000-0B00-000006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3287" name="Check Box 7" hidden="1">
              <a:extLst>
                <a:ext uri="{63B3BB69-23CF-44E3-9099-C40C66FF867C}">
                  <a14:compatExt spid="_x0000_s993287"/>
                </a:ext>
                <a:ext uri="{FF2B5EF4-FFF2-40B4-BE49-F238E27FC236}">
                  <a16:creationId xmlns:a16="http://schemas.microsoft.com/office/drawing/2014/main" id="{00000000-0008-0000-0B00-000007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3288" name="Check Box 8" hidden="1">
              <a:extLst>
                <a:ext uri="{63B3BB69-23CF-44E3-9099-C40C66FF867C}">
                  <a14:compatExt spid="_x0000_s993288"/>
                </a:ext>
                <a:ext uri="{FF2B5EF4-FFF2-40B4-BE49-F238E27FC236}">
                  <a16:creationId xmlns:a16="http://schemas.microsoft.com/office/drawing/2014/main" id="{00000000-0008-0000-0B00-000008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3289" name="Check Box 9" hidden="1">
              <a:extLst>
                <a:ext uri="{63B3BB69-23CF-44E3-9099-C40C66FF867C}">
                  <a14:compatExt spid="_x0000_s993289"/>
                </a:ext>
                <a:ext uri="{FF2B5EF4-FFF2-40B4-BE49-F238E27FC236}">
                  <a16:creationId xmlns:a16="http://schemas.microsoft.com/office/drawing/2014/main" id="{00000000-0008-0000-0B00-000009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3290" name="Check Box 10" hidden="1">
              <a:extLst>
                <a:ext uri="{63B3BB69-23CF-44E3-9099-C40C66FF867C}">
                  <a14:compatExt spid="_x0000_s993290"/>
                </a:ext>
                <a:ext uri="{FF2B5EF4-FFF2-40B4-BE49-F238E27FC236}">
                  <a16:creationId xmlns:a16="http://schemas.microsoft.com/office/drawing/2014/main" id="{00000000-0008-0000-0B00-00000A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3291" name="Check Box 11" hidden="1">
              <a:extLst>
                <a:ext uri="{63B3BB69-23CF-44E3-9099-C40C66FF867C}">
                  <a14:compatExt spid="_x0000_s993291"/>
                </a:ext>
                <a:ext uri="{FF2B5EF4-FFF2-40B4-BE49-F238E27FC236}">
                  <a16:creationId xmlns:a16="http://schemas.microsoft.com/office/drawing/2014/main" id="{00000000-0008-0000-0B00-00000B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3292" name="Check Box 12" hidden="1">
              <a:extLst>
                <a:ext uri="{63B3BB69-23CF-44E3-9099-C40C66FF867C}">
                  <a14:compatExt spid="_x0000_s993292"/>
                </a:ext>
                <a:ext uri="{FF2B5EF4-FFF2-40B4-BE49-F238E27FC236}">
                  <a16:creationId xmlns:a16="http://schemas.microsoft.com/office/drawing/2014/main" id="{00000000-0008-0000-0B00-00000C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3293" name="Check Box 13" hidden="1">
              <a:extLst>
                <a:ext uri="{63B3BB69-23CF-44E3-9099-C40C66FF867C}">
                  <a14:compatExt spid="_x0000_s993293"/>
                </a:ext>
                <a:ext uri="{FF2B5EF4-FFF2-40B4-BE49-F238E27FC236}">
                  <a16:creationId xmlns:a16="http://schemas.microsoft.com/office/drawing/2014/main" id="{00000000-0008-0000-0B00-00000D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3294" name="Check Box 14" descr="C" hidden="1">
              <a:extLst>
                <a:ext uri="{63B3BB69-23CF-44E3-9099-C40C66FF867C}">
                  <a14:compatExt spid="_x0000_s993294"/>
                </a:ext>
                <a:ext uri="{FF2B5EF4-FFF2-40B4-BE49-F238E27FC236}">
                  <a16:creationId xmlns:a16="http://schemas.microsoft.com/office/drawing/2014/main" id="{00000000-0008-0000-0B00-00000E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3295" name="Check Box 15" hidden="1">
              <a:extLst>
                <a:ext uri="{63B3BB69-23CF-44E3-9099-C40C66FF867C}">
                  <a14:compatExt spid="_x0000_s993295"/>
                </a:ext>
                <a:ext uri="{FF2B5EF4-FFF2-40B4-BE49-F238E27FC236}">
                  <a16:creationId xmlns:a16="http://schemas.microsoft.com/office/drawing/2014/main" id="{00000000-0008-0000-0B00-00000F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3296" name="Check Box 16" hidden="1">
              <a:extLst>
                <a:ext uri="{63B3BB69-23CF-44E3-9099-C40C66FF867C}">
                  <a14:compatExt spid="_x0000_s993296"/>
                </a:ext>
                <a:ext uri="{FF2B5EF4-FFF2-40B4-BE49-F238E27FC236}">
                  <a16:creationId xmlns:a16="http://schemas.microsoft.com/office/drawing/2014/main" id="{00000000-0008-0000-0B00-000010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3297" name="Check Box 17" hidden="1">
              <a:extLst>
                <a:ext uri="{63B3BB69-23CF-44E3-9099-C40C66FF867C}">
                  <a14:compatExt spid="_x0000_s993297"/>
                </a:ext>
                <a:ext uri="{FF2B5EF4-FFF2-40B4-BE49-F238E27FC236}">
                  <a16:creationId xmlns:a16="http://schemas.microsoft.com/office/drawing/2014/main" id="{00000000-0008-0000-0B00-000011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3298" name="Check Box 18" hidden="1">
              <a:extLst>
                <a:ext uri="{63B3BB69-23CF-44E3-9099-C40C66FF867C}">
                  <a14:compatExt spid="_x0000_s993298"/>
                </a:ext>
                <a:ext uri="{FF2B5EF4-FFF2-40B4-BE49-F238E27FC236}">
                  <a16:creationId xmlns:a16="http://schemas.microsoft.com/office/drawing/2014/main" id="{00000000-0008-0000-0B00-000012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3299" name="Check Box 19" descr="REP" hidden="1">
              <a:extLst>
                <a:ext uri="{63B3BB69-23CF-44E3-9099-C40C66FF867C}">
                  <a14:compatExt spid="_x0000_s993299"/>
                </a:ext>
                <a:ext uri="{FF2B5EF4-FFF2-40B4-BE49-F238E27FC236}">
                  <a16:creationId xmlns:a16="http://schemas.microsoft.com/office/drawing/2014/main" id="{00000000-0008-0000-0B00-000013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3300" name="Check Box 20" hidden="1">
              <a:extLst>
                <a:ext uri="{63B3BB69-23CF-44E3-9099-C40C66FF867C}">
                  <a14:compatExt spid="_x0000_s993300"/>
                </a:ext>
                <a:ext uri="{FF2B5EF4-FFF2-40B4-BE49-F238E27FC236}">
                  <a16:creationId xmlns:a16="http://schemas.microsoft.com/office/drawing/2014/main" id="{00000000-0008-0000-0B00-000014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3301" name="Check Box 21" hidden="1">
              <a:extLst>
                <a:ext uri="{63B3BB69-23CF-44E3-9099-C40C66FF867C}">
                  <a14:compatExt spid="_x0000_s993301"/>
                </a:ext>
                <a:ext uri="{FF2B5EF4-FFF2-40B4-BE49-F238E27FC236}">
                  <a16:creationId xmlns:a16="http://schemas.microsoft.com/office/drawing/2014/main" id="{00000000-0008-0000-0B00-000015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4305" name="Check Box 1" hidden="1">
              <a:extLst>
                <a:ext uri="{63B3BB69-23CF-44E3-9099-C40C66FF867C}">
                  <a14:compatExt spid="_x0000_s994305"/>
                </a:ext>
                <a:ext uri="{FF2B5EF4-FFF2-40B4-BE49-F238E27FC236}">
                  <a16:creationId xmlns:a16="http://schemas.microsoft.com/office/drawing/2014/main" id="{00000000-0008-0000-0C00-000001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4306" name="Check Box 2" hidden="1">
              <a:extLst>
                <a:ext uri="{63B3BB69-23CF-44E3-9099-C40C66FF867C}">
                  <a14:compatExt spid="_x0000_s994306"/>
                </a:ext>
                <a:ext uri="{FF2B5EF4-FFF2-40B4-BE49-F238E27FC236}">
                  <a16:creationId xmlns:a16="http://schemas.microsoft.com/office/drawing/2014/main" id="{00000000-0008-0000-0C00-000002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4307" name="Check Box 3" hidden="1">
              <a:extLst>
                <a:ext uri="{63B3BB69-23CF-44E3-9099-C40C66FF867C}">
                  <a14:compatExt spid="_x0000_s994307"/>
                </a:ext>
                <a:ext uri="{FF2B5EF4-FFF2-40B4-BE49-F238E27FC236}">
                  <a16:creationId xmlns:a16="http://schemas.microsoft.com/office/drawing/2014/main" id="{00000000-0008-0000-0C00-000003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4308" name="Check Box 4" descr="UP" hidden="1">
              <a:extLst>
                <a:ext uri="{63B3BB69-23CF-44E3-9099-C40C66FF867C}">
                  <a14:compatExt spid="_x0000_s994308"/>
                </a:ext>
                <a:ext uri="{FF2B5EF4-FFF2-40B4-BE49-F238E27FC236}">
                  <a16:creationId xmlns:a16="http://schemas.microsoft.com/office/drawing/2014/main" id="{00000000-0008-0000-0C00-000004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4309" name="Check Box 5" hidden="1">
              <a:extLst>
                <a:ext uri="{63B3BB69-23CF-44E3-9099-C40C66FF867C}">
                  <a14:compatExt spid="_x0000_s994309"/>
                </a:ext>
                <a:ext uri="{FF2B5EF4-FFF2-40B4-BE49-F238E27FC236}">
                  <a16:creationId xmlns:a16="http://schemas.microsoft.com/office/drawing/2014/main" id="{00000000-0008-0000-0C00-000005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4310" name="Check Box 6" hidden="1">
              <a:extLst>
                <a:ext uri="{63B3BB69-23CF-44E3-9099-C40C66FF867C}">
                  <a14:compatExt spid="_x0000_s994310"/>
                </a:ext>
                <a:ext uri="{FF2B5EF4-FFF2-40B4-BE49-F238E27FC236}">
                  <a16:creationId xmlns:a16="http://schemas.microsoft.com/office/drawing/2014/main" id="{00000000-0008-0000-0C00-000006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4311" name="Check Box 7" hidden="1">
              <a:extLst>
                <a:ext uri="{63B3BB69-23CF-44E3-9099-C40C66FF867C}">
                  <a14:compatExt spid="_x0000_s994311"/>
                </a:ext>
                <a:ext uri="{FF2B5EF4-FFF2-40B4-BE49-F238E27FC236}">
                  <a16:creationId xmlns:a16="http://schemas.microsoft.com/office/drawing/2014/main" id="{00000000-0008-0000-0C00-000007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4312" name="Check Box 8" hidden="1">
              <a:extLst>
                <a:ext uri="{63B3BB69-23CF-44E3-9099-C40C66FF867C}">
                  <a14:compatExt spid="_x0000_s994312"/>
                </a:ext>
                <a:ext uri="{FF2B5EF4-FFF2-40B4-BE49-F238E27FC236}">
                  <a16:creationId xmlns:a16="http://schemas.microsoft.com/office/drawing/2014/main" id="{00000000-0008-0000-0C00-000008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4313" name="Check Box 9" hidden="1">
              <a:extLst>
                <a:ext uri="{63B3BB69-23CF-44E3-9099-C40C66FF867C}">
                  <a14:compatExt spid="_x0000_s994313"/>
                </a:ext>
                <a:ext uri="{FF2B5EF4-FFF2-40B4-BE49-F238E27FC236}">
                  <a16:creationId xmlns:a16="http://schemas.microsoft.com/office/drawing/2014/main" id="{00000000-0008-0000-0C00-000009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4314" name="Check Box 10" hidden="1">
              <a:extLst>
                <a:ext uri="{63B3BB69-23CF-44E3-9099-C40C66FF867C}">
                  <a14:compatExt spid="_x0000_s994314"/>
                </a:ext>
                <a:ext uri="{FF2B5EF4-FFF2-40B4-BE49-F238E27FC236}">
                  <a16:creationId xmlns:a16="http://schemas.microsoft.com/office/drawing/2014/main" id="{00000000-0008-0000-0C00-00000A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4315" name="Check Box 11" hidden="1">
              <a:extLst>
                <a:ext uri="{63B3BB69-23CF-44E3-9099-C40C66FF867C}">
                  <a14:compatExt spid="_x0000_s994315"/>
                </a:ext>
                <a:ext uri="{FF2B5EF4-FFF2-40B4-BE49-F238E27FC236}">
                  <a16:creationId xmlns:a16="http://schemas.microsoft.com/office/drawing/2014/main" id="{00000000-0008-0000-0C00-00000B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4316" name="Check Box 12" hidden="1">
              <a:extLst>
                <a:ext uri="{63B3BB69-23CF-44E3-9099-C40C66FF867C}">
                  <a14:compatExt spid="_x0000_s994316"/>
                </a:ext>
                <a:ext uri="{FF2B5EF4-FFF2-40B4-BE49-F238E27FC236}">
                  <a16:creationId xmlns:a16="http://schemas.microsoft.com/office/drawing/2014/main" id="{00000000-0008-0000-0C00-00000C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4317" name="Check Box 13" hidden="1">
              <a:extLst>
                <a:ext uri="{63B3BB69-23CF-44E3-9099-C40C66FF867C}">
                  <a14:compatExt spid="_x0000_s994317"/>
                </a:ext>
                <a:ext uri="{FF2B5EF4-FFF2-40B4-BE49-F238E27FC236}">
                  <a16:creationId xmlns:a16="http://schemas.microsoft.com/office/drawing/2014/main" id="{00000000-0008-0000-0C00-00000D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4318" name="Check Box 14" descr="C" hidden="1">
              <a:extLst>
                <a:ext uri="{63B3BB69-23CF-44E3-9099-C40C66FF867C}">
                  <a14:compatExt spid="_x0000_s994318"/>
                </a:ext>
                <a:ext uri="{FF2B5EF4-FFF2-40B4-BE49-F238E27FC236}">
                  <a16:creationId xmlns:a16="http://schemas.microsoft.com/office/drawing/2014/main" id="{00000000-0008-0000-0C00-00000E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4319" name="Check Box 15" hidden="1">
              <a:extLst>
                <a:ext uri="{63B3BB69-23CF-44E3-9099-C40C66FF867C}">
                  <a14:compatExt spid="_x0000_s994319"/>
                </a:ext>
                <a:ext uri="{FF2B5EF4-FFF2-40B4-BE49-F238E27FC236}">
                  <a16:creationId xmlns:a16="http://schemas.microsoft.com/office/drawing/2014/main" id="{00000000-0008-0000-0C00-00000F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4320" name="Check Box 16" hidden="1">
              <a:extLst>
                <a:ext uri="{63B3BB69-23CF-44E3-9099-C40C66FF867C}">
                  <a14:compatExt spid="_x0000_s994320"/>
                </a:ext>
                <a:ext uri="{FF2B5EF4-FFF2-40B4-BE49-F238E27FC236}">
                  <a16:creationId xmlns:a16="http://schemas.microsoft.com/office/drawing/2014/main" id="{00000000-0008-0000-0C00-000010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4321" name="Check Box 17" hidden="1">
              <a:extLst>
                <a:ext uri="{63B3BB69-23CF-44E3-9099-C40C66FF867C}">
                  <a14:compatExt spid="_x0000_s994321"/>
                </a:ext>
                <a:ext uri="{FF2B5EF4-FFF2-40B4-BE49-F238E27FC236}">
                  <a16:creationId xmlns:a16="http://schemas.microsoft.com/office/drawing/2014/main" id="{00000000-0008-0000-0C00-000011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4322" name="Check Box 18" hidden="1">
              <a:extLst>
                <a:ext uri="{63B3BB69-23CF-44E3-9099-C40C66FF867C}">
                  <a14:compatExt spid="_x0000_s994322"/>
                </a:ext>
                <a:ext uri="{FF2B5EF4-FFF2-40B4-BE49-F238E27FC236}">
                  <a16:creationId xmlns:a16="http://schemas.microsoft.com/office/drawing/2014/main" id="{00000000-0008-0000-0C00-000012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4323" name="Check Box 19" descr="REP" hidden="1">
              <a:extLst>
                <a:ext uri="{63B3BB69-23CF-44E3-9099-C40C66FF867C}">
                  <a14:compatExt spid="_x0000_s994323"/>
                </a:ext>
                <a:ext uri="{FF2B5EF4-FFF2-40B4-BE49-F238E27FC236}">
                  <a16:creationId xmlns:a16="http://schemas.microsoft.com/office/drawing/2014/main" id="{00000000-0008-0000-0C00-000013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4324" name="Check Box 20" hidden="1">
              <a:extLst>
                <a:ext uri="{63B3BB69-23CF-44E3-9099-C40C66FF867C}">
                  <a14:compatExt spid="_x0000_s994324"/>
                </a:ext>
                <a:ext uri="{FF2B5EF4-FFF2-40B4-BE49-F238E27FC236}">
                  <a16:creationId xmlns:a16="http://schemas.microsoft.com/office/drawing/2014/main" id="{00000000-0008-0000-0C00-000014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4325" name="Check Box 21" hidden="1">
              <a:extLst>
                <a:ext uri="{63B3BB69-23CF-44E3-9099-C40C66FF867C}">
                  <a14:compatExt spid="_x0000_s994325"/>
                </a:ext>
                <a:ext uri="{FF2B5EF4-FFF2-40B4-BE49-F238E27FC236}">
                  <a16:creationId xmlns:a16="http://schemas.microsoft.com/office/drawing/2014/main" id="{00000000-0008-0000-0C00-000015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5329" name="Check Box 1" hidden="1">
              <a:extLst>
                <a:ext uri="{63B3BB69-23CF-44E3-9099-C40C66FF867C}">
                  <a14:compatExt spid="_x0000_s995329"/>
                </a:ext>
                <a:ext uri="{FF2B5EF4-FFF2-40B4-BE49-F238E27FC236}">
                  <a16:creationId xmlns:a16="http://schemas.microsoft.com/office/drawing/2014/main" id="{00000000-0008-0000-0D00-000001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5330" name="Check Box 2" hidden="1">
              <a:extLst>
                <a:ext uri="{63B3BB69-23CF-44E3-9099-C40C66FF867C}">
                  <a14:compatExt spid="_x0000_s995330"/>
                </a:ext>
                <a:ext uri="{FF2B5EF4-FFF2-40B4-BE49-F238E27FC236}">
                  <a16:creationId xmlns:a16="http://schemas.microsoft.com/office/drawing/2014/main" id="{00000000-0008-0000-0D00-000002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5331" name="Check Box 3" hidden="1">
              <a:extLst>
                <a:ext uri="{63B3BB69-23CF-44E3-9099-C40C66FF867C}">
                  <a14:compatExt spid="_x0000_s995331"/>
                </a:ext>
                <a:ext uri="{FF2B5EF4-FFF2-40B4-BE49-F238E27FC236}">
                  <a16:creationId xmlns:a16="http://schemas.microsoft.com/office/drawing/2014/main" id="{00000000-0008-0000-0D00-000003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5332" name="Check Box 4" descr="UP" hidden="1">
              <a:extLst>
                <a:ext uri="{63B3BB69-23CF-44E3-9099-C40C66FF867C}">
                  <a14:compatExt spid="_x0000_s995332"/>
                </a:ext>
                <a:ext uri="{FF2B5EF4-FFF2-40B4-BE49-F238E27FC236}">
                  <a16:creationId xmlns:a16="http://schemas.microsoft.com/office/drawing/2014/main" id="{00000000-0008-0000-0D00-000004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5333" name="Check Box 5" hidden="1">
              <a:extLst>
                <a:ext uri="{63B3BB69-23CF-44E3-9099-C40C66FF867C}">
                  <a14:compatExt spid="_x0000_s995333"/>
                </a:ext>
                <a:ext uri="{FF2B5EF4-FFF2-40B4-BE49-F238E27FC236}">
                  <a16:creationId xmlns:a16="http://schemas.microsoft.com/office/drawing/2014/main" id="{00000000-0008-0000-0D00-000005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5334" name="Check Box 6" hidden="1">
              <a:extLst>
                <a:ext uri="{63B3BB69-23CF-44E3-9099-C40C66FF867C}">
                  <a14:compatExt spid="_x0000_s995334"/>
                </a:ext>
                <a:ext uri="{FF2B5EF4-FFF2-40B4-BE49-F238E27FC236}">
                  <a16:creationId xmlns:a16="http://schemas.microsoft.com/office/drawing/2014/main" id="{00000000-0008-0000-0D00-000006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5335" name="Check Box 7" hidden="1">
              <a:extLst>
                <a:ext uri="{63B3BB69-23CF-44E3-9099-C40C66FF867C}">
                  <a14:compatExt spid="_x0000_s995335"/>
                </a:ext>
                <a:ext uri="{FF2B5EF4-FFF2-40B4-BE49-F238E27FC236}">
                  <a16:creationId xmlns:a16="http://schemas.microsoft.com/office/drawing/2014/main" id="{00000000-0008-0000-0D00-000007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5336" name="Check Box 8" hidden="1">
              <a:extLst>
                <a:ext uri="{63B3BB69-23CF-44E3-9099-C40C66FF867C}">
                  <a14:compatExt spid="_x0000_s995336"/>
                </a:ext>
                <a:ext uri="{FF2B5EF4-FFF2-40B4-BE49-F238E27FC236}">
                  <a16:creationId xmlns:a16="http://schemas.microsoft.com/office/drawing/2014/main" id="{00000000-0008-0000-0D00-000008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5337" name="Check Box 9" hidden="1">
              <a:extLst>
                <a:ext uri="{63B3BB69-23CF-44E3-9099-C40C66FF867C}">
                  <a14:compatExt spid="_x0000_s995337"/>
                </a:ext>
                <a:ext uri="{FF2B5EF4-FFF2-40B4-BE49-F238E27FC236}">
                  <a16:creationId xmlns:a16="http://schemas.microsoft.com/office/drawing/2014/main" id="{00000000-0008-0000-0D00-000009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5338" name="Check Box 10" hidden="1">
              <a:extLst>
                <a:ext uri="{63B3BB69-23CF-44E3-9099-C40C66FF867C}">
                  <a14:compatExt spid="_x0000_s995338"/>
                </a:ext>
                <a:ext uri="{FF2B5EF4-FFF2-40B4-BE49-F238E27FC236}">
                  <a16:creationId xmlns:a16="http://schemas.microsoft.com/office/drawing/2014/main" id="{00000000-0008-0000-0D00-00000A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5339" name="Check Box 11" hidden="1">
              <a:extLst>
                <a:ext uri="{63B3BB69-23CF-44E3-9099-C40C66FF867C}">
                  <a14:compatExt spid="_x0000_s995339"/>
                </a:ext>
                <a:ext uri="{FF2B5EF4-FFF2-40B4-BE49-F238E27FC236}">
                  <a16:creationId xmlns:a16="http://schemas.microsoft.com/office/drawing/2014/main" id="{00000000-0008-0000-0D00-00000B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5340" name="Check Box 12" hidden="1">
              <a:extLst>
                <a:ext uri="{63B3BB69-23CF-44E3-9099-C40C66FF867C}">
                  <a14:compatExt spid="_x0000_s995340"/>
                </a:ext>
                <a:ext uri="{FF2B5EF4-FFF2-40B4-BE49-F238E27FC236}">
                  <a16:creationId xmlns:a16="http://schemas.microsoft.com/office/drawing/2014/main" id="{00000000-0008-0000-0D00-00000C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5341" name="Check Box 13" hidden="1">
              <a:extLst>
                <a:ext uri="{63B3BB69-23CF-44E3-9099-C40C66FF867C}">
                  <a14:compatExt spid="_x0000_s995341"/>
                </a:ext>
                <a:ext uri="{FF2B5EF4-FFF2-40B4-BE49-F238E27FC236}">
                  <a16:creationId xmlns:a16="http://schemas.microsoft.com/office/drawing/2014/main" id="{00000000-0008-0000-0D00-00000D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5342" name="Check Box 14" descr="C" hidden="1">
              <a:extLst>
                <a:ext uri="{63B3BB69-23CF-44E3-9099-C40C66FF867C}">
                  <a14:compatExt spid="_x0000_s995342"/>
                </a:ext>
                <a:ext uri="{FF2B5EF4-FFF2-40B4-BE49-F238E27FC236}">
                  <a16:creationId xmlns:a16="http://schemas.microsoft.com/office/drawing/2014/main" id="{00000000-0008-0000-0D00-00000E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5343" name="Check Box 15" hidden="1">
              <a:extLst>
                <a:ext uri="{63B3BB69-23CF-44E3-9099-C40C66FF867C}">
                  <a14:compatExt spid="_x0000_s995343"/>
                </a:ext>
                <a:ext uri="{FF2B5EF4-FFF2-40B4-BE49-F238E27FC236}">
                  <a16:creationId xmlns:a16="http://schemas.microsoft.com/office/drawing/2014/main" id="{00000000-0008-0000-0D00-00000F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5344" name="Check Box 16" hidden="1">
              <a:extLst>
                <a:ext uri="{63B3BB69-23CF-44E3-9099-C40C66FF867C}">
                  <a14:compatExt spid="_x0000_s995344"/>
                </a:ext>
                <a:ext uri="{FF2B5EF4-FFF2-40B4-BE49-F238E27FC236}">
                  <a16:creationId xmlns:a16="http://schemas.microsoft.com/office/drawing/2014/main" id="{00000000-0008-0000-0D00-000010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5345" name="Check Box 17" hidden="1">
              <a:extLst>
                <a:ext uri="{63B3BB69-23CF-44E3-9099-C40C66FF867C}">
                  <a14:compatExt spid="_x0000_s995345"/>
                </a:ext>
                <a:ext uri="{FF2B5EF4-FFF2-40B4-BE49-F238E27FC236}">
                  <a16:creationId xmlns:a16="http://schemas.microsoft.com/office/drawing/2014/main" id="{00000000-0008-0000-0D00-000011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5346" name="Check Box 18" hidden="1">
              <a:extLst>
                <a:ext uri="{63B3BB69-23CF-44E3-9099-C40C66FF867C}">
                  <a14:compatExt spid="_x0000_s995346"/>
                </a:ext>
                <a:ext uri="{FF2B5EF4-FFF2-40B4-BE49-F238E27FC236}">
                  <a16:creationId xmlns:a16="http://schemas.microsoft.com/office/drawing/2014/main" id="{00000000-0008-0000-0D00-000012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5347" name="Check Box 19" descr="REP" hidden="1">
              <a:extLst>
                <a:ext uri="{63B3BB69-23CF-44E3-9099-C40C66FF867C}">
                  <a14:compatExt spid="_x0000_s995347"/>
                </a:ext>
                <a:ext uri="{FF2B5EF4-FFF2-40B4-BE49-F238E27FC236}">
                  <a16:creationId xmlns:a16="http://schemas.microsoft.com/office/drawing/2014/main" id="{00000000-0008-0000-0D00-000013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5348" name="Check Box 20" hidden="1">
              <a:extLst>
                <a:ext uri="{63B3BB69-23CF-44E3-9099-C40C66FF867C}">
                  <a14:compatExt spid="_x0000_s995348"/>
                </a:ext>
                <a:ext uri="{FF2B5EF4-FFF2-40B4-BE49-F238E27FC236}">
                  <a16:creationId xmlns:a16="http://schemas.microsoft.com/office/drawing/2014/main" id="{00000000-0008-0000-0D00-000014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5349" name="Check Box 21" hidden="1">
              <a:extLst>
                <a:ext uri="{63B3BB69-23CF-44E3-9099-C40C66FF867C}">
                  <a14:compatExt spid="_x0000_s995349"/>
                </a:ext>
                <a:ext uri="{FF2B5EF4-FFF2-40B4-BE49-F238E27FC236}">
                  <a16:creationId xmlns:a16="http://schemas.microsoft.com/office/drawing/2014/main" id="{00000000-0008-0000-0D00-000015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6353" name="Check Box 1" hidden="1">
              <a:extLst>
                <a:ext uri="{63B3BB69-23CF-44E3-9099-C40C66FF867C}">
                  <a14:compatExt spid="_x0000_s996353"/>
                </a:ext>
                <a:ext uri="{FF2B5EF4-FFF2-40B4-BE49-F238E27FC236}">
                  <a16:creationId xmlns:a16="http://schemas.microsoft.com/office/drawing/2014/main" id="{00000000-0008-0000-0E00-000001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6354" name="Check Box 2" hidden="1">
              <a:extLst>
                <a:ext uri="{63B3BB69-23CF-44E3-9099-C40C66FF867C}">
                  <a14:compatExt spid="_x0000_s996354"/>
                </a:ext>
                <a:ext uri="{FF2B5EF4-FFF2-40B4-BE49-F238E27FC236}">
                  <a16:creationId xmlns:a16="http://schemas.microsoft.com/office/drawing/2014/main" id="{00000000-0008-0000-0E00-000002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6355" name="Check Box 3" hidden="1">
              <a:extLst>
                <a:ext uri="{63B3BB69-23CF-44E3-9099-C40C66FF867C}">
                  <a14:compatExt spid="_x0000_s996355"/>
                </a:ext>
                <a:ext uri="{FF2B5EF4-FFF2-40B4-BE49-F238E27FC236}">
                  <a16:creationId xmlns:a16="http://schemas.microsoft.com/office/drawing/2014/main" id="{00000000-0008-0000-0E00-000003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6356" name="Check Box 4" descr="UP" hidden="1">
              <a:extLst>
                <a:ext uri="{63B3BB69-23CF-44E3-9099-C40C66FF867C}">
                  <a14:compatExt spid="_x0000_s996356"/>
                </a:ext>
                <a:ext uri="{FF2B5EF4-FFF2-40B4-BE49-F238E27FC236}">
                  <a16:creationId xmlns:a16="http://schemas.microsoft.com/office/drawing/2014/main" id="{00000000-0008-0000-0E00-000004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6357" name="Check Box 5" hidden="1">
              <a:extLst>
                <a:ext uri="{63B3BB69-23CF-44E3-9099-C40C66FF867C}">
                  <a14:compatExt spid="_x0000_s996357"/>
                </a:ext>
                <a:ext uri="{FF2B5EF4-FFF2-40B4-BE49-F238E27FC236}">
                  <a16:creationId xmlns:a16="http://schemas.microsoft.com/office/drawing/2014/main" id="{00000000-0008-0000-0E00-000005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6358" name="Check Box 6" hidden="1">
              <a:extLst>
                <a:ext uri="{63B3BB69-23CF-44E3-9099-C40C66FF867C}">
                  <a14:compatExt spid="_x0000_s996358"/>
                </a:ext>
                <a:ext uri="{FF2B5EF4-FFF2-40B4-BE49-F238E27FC236}">
                  <a16:creationId xmlns:a16="http://schemas.microsoft.com/office/drawing/2014/main" id="{00000000-0008-0000-0E00-000006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6359" name="Check Box 7" hidden="1">
              <a:extLst>
                <a:ext uri="{63B3BB69-23CF-44E3-9099-C40C66FF867C}">
                  <a14:compatExt spid="_x0000_s996359"/>
                </a:ext>
                <a:ext uri="{FF2B5EF4-FFF2-40B4-BE49-F238E27FC236}">
                  <a16:creationId xmlns:a16="http://schemas.microsoft.com/office/drawing/2014/main" id="{00000000-0008-0000-0E00-000007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6360" name="Check Box 8" hidden="1">
              <a:extLst>
                <a:ext uri="{63B3BB69-23CF-44E3-9099-C40C66FF867C}">
                  <a14:compatExt spid="_x0000_s996360"/>
                </a:ext>
                <a:ext uri="{FF2B5EF4-FFF2-40B4-BE49-F238E27FC236}">
                  <a16:creationId xmlns:a16="http://schemas.microsoft.com/office/drawing/2014/main" id="{00000000-0008-0000-0E00-000008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6361" name="Check Box 9" hidden="1">
              <a:extLst>
                <a:ext uri="{63B3BB69-23CF-44E3-9099-C40C66FF867C}">
                  <a14:compatExt spid="_x0000_s996361"/>
                </a:ext>
                <a:ext uri="{FF2B5EF4-FFF2-40B4-BE49-F238E27FC236}">
                  <a16:creationId xmlns:a16="http://schemas.microsoft.com/office/drawing/2014/main" id="{00000000-0008-0000-0E00-000009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6362" name="Check Box 10" hidden="1">
              <a:extLst>
                <a:ext uri="{63B3BB69-23CF-44E3-9099-C40C66FF867C}">
                  <a14:compatExt spid="_x0000_s996362"/>
                </a:ext>
                <a:ext uri="{FF2B5EF4-FFF2-40B4-BE49-F238E27FC236}">
                  <a16:creationId xmlns:a16="http://schemas.microsoft.com/office/drawing/2014/main" id="{00000000-0008-0000-0E00-00000A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6363" name="Check Box 11" hidden="1">
              <a:extLst>
                <a:ext uri="{63B3BB69-23CF-44E3-9099-C40C66FF867C}">
                  <a14:compatExt spid="_x0000_s996363"/>
                </a:ext>
                <a:ext uri="{FF2B5EF4-FFF2-40B4-BE49-F238E27FC236}">
                  <a16:creationId xmlns:a16="http://schemas.microsoft.com/office/drawing/2014/main" id="{00000000-0008-0000-0E00-00000B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6364" name="Check Box 12" hidden="1">
              <a:extLst>
                <a:ext uri="{63B3BB69-23CF-44E3-9099-C40C66FF867C}">
                  <a14:compatExt spid="_x0000_s996364"/>
                </a:ext>
                <a:ext uri="{FF2B5EF4-FFF2-40B4-BE49-F238E27FC236}">
                  <a16:creationId xmlns:a16="http://schemas.microsoft.com/office/drawing/2014/main" id="{00000000-0008-0000-0E00-00000C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6365" name="Check Box 13" hidden="1">
              <a:extLst>
                <a:ext uri="{63B3BB69-23CF-44E3-9099-C40C66FF867C}">
                  <a14:compatExt spid="_x0000_s996365"/>
                </a:ext>
                <a:ext uri="{FF2B5EF4-FFF2-40B4-BE49-F238E27FC236}">
                  <a16:creationId xmlns:a16="http://schemas.microsoft.com/office/drawing/2014/main" id="{00000000-0008-0000-0E00-00000D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6366" name="Check Box 14" descr="C" hidden="1">
              <a:extLst>
                <a:ext uri="{63B3BB69-23CF-44E3-9099-C40C66FF867C}">
                  <a14:compatExt spid="_x0000_s996366"/>
                </a:ext>
                <a:ext uri="{FF2B5EF4-FFF2-40B4-BE49-F238E27FC236}">
                  <a16:creationId xmlns:a16="http://schemas.microsoft.com/office/drawing/2014/main" id="{00000000-0008-0000-0E00-00000E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6367" name="Check Box 15" hidden="1">
              <a:extLst>
                <a:ext uri="{63B3BB69-23CF-44E3-9099-C40C66FF867C}">
                  <a14:compatExt spid="_x0000_s996367"/>
                </a:ext>
                <a:ext uri="{FF2B5EF4-FFF2-40B4-BE49-F238E27FC236}">
                  <a16:creationId xmlns:a16="http://schemas.microsoft.com/office/drawing/2014/main" id="{00000000-0008-0000-0E00-00000F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6368" name="Check Box 16" hidden="1">
              <a:extLst>
                <a:ext uri="{63B3BB69-23CF-44E3-9099-C40C66FF867C}">
                  <a14:compatExt spid="_x0000_s996368"/>
                </a:ext>
                <a:ext uri="{FF2B5EF4-FFF2-40B4-BE49-F238E27FC236}">
                  <a16:creationId xmlns:a16="http://schemas.microsoft.com/office/drawing/2014/main" id="{00000000-0008-0000-0E00-000010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6369" name="Check Box 17" hidden="1">
              <a:extLst>
                <a:ext uri="{63B3BB69-23CF-44E3-9099-C40C66FF867C}">
                  <a14:compatExt spid="_x0000_s996369"/>
                </a:ext>
                <a:ext uri="{FF2B5EF4-FFF2-40B4-BE49-F238E27FC236}">
                  <a16:creationId xmlns:a16="http://schemas.microsoft.com/office/drawing/2014/main" id="{00000000-0008-0000-0E00-000011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6370" name="Check Box 18" hidden="1">
              <a:extLst>
                <a:ext uri="{63B3BB69-23CF-44E3-9099-C40C66FF867C}">
                  <a14:compatExt spid="_x0000_s996370"/>
                </a:ext>
                <a:ext uri="{FF2B5EF4-FFF2-40B4-BE49-F238E27FC236}">
                  <a16:creationId xmlns:a16="http://schemas.microsoft.com/office/drawing/2014/main" id="{00000000-0008-0000-0E00-000012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6371" name="Check Box 19" descr="REP" hidden="1">
              <a:extLst>
                <a:ext uri="{63B3BB69-23CF-44E3-9099-C40C66FF867C}">
                  <a14:compatExt spid="_x0000_s996371"/>
                </a:ext>
                <a:ext uri="{FF2B5EF4-FFF2-40B4-BE49-F238E27FC236}">
                  <a16:creationId xmlns:a16="http://schemas.microsoft.com/office/drawing/2014/main" id="{00000000-0008-0000-0E00-000013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6372" name="Check Box 20" hidden="1">
              <a:extLst>
                <a:ext uri="{63B3BB69-23CF-44E3-9099-C40C66FF867C}">
                  <a14:compatExt spid="_x0000_s996372"/>
                </a:ext>
                <a:ext uri="{FF2B5EF4-FFF2-40B4-BE49-F238E27FC236}">
                  <a16:creationId xmlns:a16="http://schemas.microsoft.com/office/drawing/2014/main" id="{00000000-0008-0000-0E00-000014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6373" name="Check Box 21" hidden="1">
              <a:extLst>
                <a:ext uri="{63B3BB69-23CF-44E3-9099-C40C66FF867C}">
                  <a14:compatExt spid="_x0000_s996373"/>
                </a:ext>
                <a:ext uri="{FF2B5EF4-FFF2-40B4-BE49-F238E27FC236}">
                  <a16:creationId xmlns:a16="http://schemas.microsoft.com/office/drawing/2014/main" id="{00000000-0008-0000-0E00-000015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7377" name="Check Box 1" hidden="1">
              <a:extLst>
                <a:ext uri="{63B3BB69-23CF-44E3-9099-C40C66FF867C}">
                  <a14:compatExt spid="_x0000_s997377"/>
                </a:ext>
                <a:ext uri="{FF2B5EF4-FFF2-40B4-BE49-F238E27FC236}">
                  <a16:creationId xmlns:a16="http://schemas.microsoft.com/office/drawing/2014/main" id="{00000000-0008-0000-0F00-000001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7378" name="Check Box 2" hidden="1">
              <a:extLst>
                <a:ext uri="{63B3BB69-23CF-44E3-9099-C40C66FF867C}">
                  <a14:compatExt spid="_x0000_s997378"/>
                </a:ext>
                <a:ext uri="{FF2B5EF4-FFF2-40B4-BE49-F238E27FC236}">
                  <a16:creationId xmlns:a16="http://schemas.microsoft.com/office/drawing/2014/main" id="{00000000-0008-0000-0F00-000002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7379" name="Check Box 3" hidden="1">
              <a:extLst>
                <a:ext uri="{63B3BB69-23CF-44E3-9099-C40C66FF867C}">
                  <a14:compatExt spid="_x0000_s997379"/>
                </a:ext>
                <a:ext uri="{FF2B5EF4-FFF2-40B4-BE49-F238E27FC236}">
                  <a16:creationId xmlns:a16="http://schemas.microsoft.com/office/drawing/2014/main" id="{00000000-0008-0000-0F00-000003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7380" name="Check Box 4" descr="UP" hidden="1">
              <a:extLst>
                <a:ext uri="{63B3BB69-23CF-44E3-9099-C40C66FF867C}">
                  <a14:compatExt spid="_x0000_s997380"/>
                </a:ext>
                <a:ext uri="{FF2B5EF4-FFF2-40B4-BE49-F238E27FC236}">
                  <a16:creationId xmlns:a16="http://schemas.microsoft.com/office/drawing/2014/main" id="{00000000-0008-0000-0F00-000004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7381" name="Check Box 5" hidden="1">
              <a:extLst>
                <a:ext uri="{63B3BB69-23CF-44E3-9099-C40C66FF867C}">
                  <a14:compatExt spid="_x0000_s997381"/>
                </a:ext>
                <a:ext uri="{FF2B5EF4-FFF2-40B4-BE49-F238E27FC236}">
                  <a16:creationId xmlns:a16="http://schemas.microsoft.com/office/drawing/2014/main" id="{00000000-0008-0000-0F00-000005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7382" name="Check Box 6" hidden="1">
              <a:extLst>
                <a:ext uri="{63B3BB69-23CF-44E3-9099-C40C66FF867C}">
                  <a14:compatExt spid="_x0000_s997382"/>
                </a:ext>
                <a:ext uri="{FF2B5EF4-FFF2-40B4-BE49-F238E27FC236}">
                  <a16:creationId xmlns:a16="http://schemas.microsoft.com/office/drawing/2014/main" id="{00000000-0008-0000-0F00-000006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7383" name="Check Box 7" hidden="1">
              <a:extLst>
                <a:ext uri="{63B3BB69-23CF-44E3-9099-C40C66FF867C}">
                  <a14:compatExt spid="_x0000_s997383"/>
                </a:ext>
                <a:ext uri="{FF2B5EF4-FFF2-40B4-BE49-F238E27FC236}">
                  <a16:creationId xmlns:a16="http://schemas.microsoft.com/office/drawing/2014/main" id="{00000000-0008-0000-0F00-000007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7384" name="Check Box 8" hidden="1">
              <a:extLst>
                <a:ext uri="{63B3BB69-23CF-44E3-9099-C40C66FF867C}">
                  <a14:compatExt spid="_x0000_s997384"/>
                </a:ext>
                <a:ext uri="{FF2B5EF4-FFF2-40B4-BE49-F238E27FC236}">
                  <a16:creationId xmlns:a16="http://schemas.microsoft.com/office/drawing/2014/main" id="{00000000-0008-0000-0F00-000008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7385" name="Check Box 9" hidden="1">
              <a:extLst>
                <a:ext uri="{63B3BB69-23CF-44E3-9099-C40C66FF867C}">
                  <a14:compatExt spid="_x0000_s997385"/>
                </a:ext>
                <a:ext uri="{FF2B5EF4-FFF2-40B4-BE49-F238E27FC236}">
                  <a16:creationId xmlns:a16="http://schemas.microsoft.com/office/drawing/2014/main" id="{00000000-0008-0000-0F00-000009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7386" name="Check Box 10" hidden="1">
              <a:extLst>
                <a:ext uri="{63B3BB69-23CF-44E3-9099-C40C66FF867C}">
                  <a14:compatExt spid="_x0000_s997386"/>
                </a:ext>
                <a:ext uri="{FF2B5EF4-FFF2-40B4-BE49-F238E27FC236}">
                  <a16:creationId xmlns:a16="http://schemas.microsoft.com/office/drawing/2014/main" id="{00000000-0008-0000-0F00-00000A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7387" name="Check Box 11" hidden="1">
              <a:extLst>
                <a:ext uri="{63B3BB69-23CF-44E3-9099-C40C66FF867C}">
                  <a14:compatExt spid="_x0000_s997387"/>
                </a:ext>
                <a:ext uri="{FF2B5EF4-FFF2-40B4-BE49-F238E27FC236}">
                  <a16:creationId xmlns:a16="http://schemas.microsoft.com/office/drawing/2014/main" id="{00000000-0008-0000-0F00-00000B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7388" name="Check Box 12" hidden="1">
              <a:extLst>
                <a:ext uri="{63B3BB69-23CF-44E3-9099-C40C66FF867C}">
                  <a14:compatExt spid="_x0000_s997388"/>
                </a:ext>
                <a:ext uri="{FF2B5EF4-FFF2-40B4-BE49-F238E27FC236}">
                  <a16:creationId xmlns:a16="http://schemas.microsoft.com/office/drawing/2014/main" id="{00000000-0008-0000-0F00-00000C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7389" name="Check Box 13" hidden="1">
              <a:extLst>
                <a:ext uri="{63B3BB69-23CF-44E3-9099-C40C66FF867C}">
                  <a14:compatExt spid="_x0000_s997389"/>
                </a:ext>
                <a:ext uri="{FF2B5EF4-FFF2-40B4-BE49-F238E27FC236}">
                  <a16:creationId xmlns:a16="http://schemas.microsoft.com/office/drawing/2014/main" id="{00000000-0008-0000-0F00-00000D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7390" name="Check Box 14" descr="C" hidden="1">
              <a:extLst>
                <a:ext uri="{63B3BB69-23CF-44E3-9099-C40C66FF867C}">
                  <a14:compatExt spid="_x0000_s997390"/>
                </a:ext>
                <a:ext uri="{FF2B5EF4-FFF2-40B4-BE49-F238E27FC236}">
                  <a16:creationId xmlns:a16="http://schemas.microsoft.com/office/drawing/2014/main" id="{00000000-0008-0000-0F00-00000E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7391" name="Check Box 15" hidden="1">
              <a:extLst>
                <a:ext uri="{63B3BB69-23CF-44E3-9099-C40C66FF867C}">
                  <a14:compatExt spid="_x0000_s997391"/>
                </a:ext>
                <a:ext uri="{FF2B5EF4-FFF2-40B4-BE49-F238E27FC236}">
                  <a16:creationId xmlns:a16="http://schemas.microsoft.com/office/drawing/2014/main" id="{00000000-0008-0000-0F00-00000F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7392" name="Check Box 16" hidden="1">
              <a:extLst>
                <a:ext uri="{63B3BB69-23CF-44E3-9099-C40C66FF867C}">
                  <a14:compatExt spid="_x0000_s997392"/>
                </a:ext>
                <a:ext uri="{FF2B5EF4-FFF2-40B4-BE49-F238E27FC236}">
                  <a16:creationId xmlns:a16="http://schemas.microsoft.com/office/drawing/2014/main" id="{00000000-0008-0000-0F00-000010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7393" name="Check Box 17" hidden="1">
              <a:extLst>
                <a:ext uri="{63B3BB69-23CF-44E3-9099-C40C66FF867C}">
                  <a14:compatExt spid="_x0000_s997393"/>
                </a:ext>
                <a:ext uri="{FF2B5EF4-FFF2-40B4-BE49-F238E27FC236}">
                  <a16:creationId xmlns:a16="http://schemas.microsoft.com/office/drawing/2014/main" id="{00000000-0008-0000-0F00-000011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7394" name="Check Box 18" hidden="1">
              <a:extLst>
                <a:ext uri="{63B3BB69-23CF-44E3-9099-C40C66FF867C}">
                  <a14:compatExt spid="_x0000_s997394"/>
                </a:ext>
                <a:ext uri="{FF2B5EF4-FFF2-40B4-BE49-F238E27FC236}">
                  <a16:creationId xmlns:a16="http://schemas.microsoft.com/office/drawing/2014/main" id="{00000000-0008-0000-0F00-000012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7395" name="Check Box 19" descr="REP" hidden="1">
              <a:extLst>
                <a:ext uri="{63B3BB69-23CF-44E3-9099-C40C66FF867C}">
                  <a14:compatExt spid="_x0000_s997395"/>
                </a:ext>
                <a:ext uri="{FF2B5EF4-FFF2-40B4-BE49-F238E27FC236}">
                  <a16:creationId xmlns:a16="http://schemas.microsoft.com/office/drawing/2014/main" id="{00000000-0008-0000-0F00-000013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7396" name="Check Box 20" hidden="1">
              <a:extLst>
                <a:ext uri="{63B3BB69-23CF-44E3-9099-C40C66FF867C}">
                  <a14:compatExt spid="_x0000_s997396"/>
                </a:ext>
                <a:ext uri="{FF2B5EF4-FFF2-40B4-BE49-F238E27FC236}">
                  <a16:creationId xmlns:a16="http://schemas.microsoft.com/office/drawing/2014/main" id="{00000000-0008-0000-0F00-000014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7397" name="Check Box 21" hidden="1">
              <a:extLst>
                <a:ext uri="{63B3BB69-23CF-44E3-9099-C40C66FF867C}">
                  <a14:compatExt spid="_x0000_s997397"/>
                </a:ext>
                <a:ext uri="{FF2B5EF4-FFF2-40B4-BE49-F238E27FC236}">
                  <a16:creationId xmlns:a16="http://schemas.microsoft.com/office/drawing/2014/main" id="{00000000-0008-0000-0F00-000015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8401" name="Check Box 1" hidden="1">
              <a:extLst>
                <a:ext uri="{63B3BB69-23CF-44E3-9099-C40C66FF867C}">
                  <a14:compatExt spid="_x0000_s998401"/>
                </a:ext>
                <a:ext uri="{FF2B5EF4-FFF2-40B4-BE49-F238E27FC236}">
                  <a16:creationId xmlns:a16="http://schemas.microsoft.com/office/drawing/2014/main" id="{00000000-0008-0000-1000-000001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8402" name="Check Box 2" hidden="1">
              <a:extLst>
                <a:ext uri="{63B3BB69-23CF-44E3-9099-C40C66FF867C}">
                  <a14:compatExt spid="_x0000_s998402"/>
                </a:ext>
                <a:ext uri="{FF2B5EF4-FFF2-40B4-BE49-F238E27FC236}">
                  <a16:creationId xmlns:a16="http://schemas.microsoft.com/office/drawing/2014/main" id="{00000000-0008-0000-1000-000002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8403" name="Check Box 3" hidden="1">
              <a:extLst>
                <a:ext uri="{63B3BB69-23CF-44E3-9099-C40C66FF867C}">
                  <a14:compatExt spid="_x0000_s998403"/>
                </a:ext>
                <a:ext uri="{FF2B5EF4-FFF2-40B4-BE49-F238E27FC236}">
                  <a16:creationId xmlns:a16="http://schemas.microsoft.com/office/drawing/2014/main" id="{00000000-0008-0000-1000-000003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8404" name="Check Box 4" descr="UP" hidden="1">
              <a:extLst>
                <a:ext uri="{63B3BB69-23CF-44E3-9099-C40C66FF867C}">
                  <a14:compatExt spid="_x0000_s998404"/>
                </a:ext>
                <a:ext uri="{FF2B5EF4-FFF2-40B4-BE49-F238E27FC236}">
                  <a16:creationId xmlns:a16="http://schemas.microsoft.com/office/drawing/2014/main" id="{00000000-0008-0000-1000-000004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8405" name="Check Box 5" hidden="1">
              <a:extLst>
                <a:ext uri="{63B3BB69-23CF-44E3-9099-C40C66FF867C}">
                  <a14:compatExt spid="_x0000_s998405"/>
                </a:ext>
                <a:ext uri="{FF2B5EF4-FFF2-40B4-BE49-F238E27FC236}">
                  <a16:creationId xmlns:a16="http://schemas.microsoft.com/office/drawing/2014/main" id="{00000000-0008-0000-1000-000005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8406" name="Check Box 6" hidden="1">
              <a:extLst>
                <a:ext uri="{63B3BB69-23CF-44E3-9099-C40C66FF867C}">
                  <a14:compatExt spid="_x0000_s998406"/>
                </a:ext>
                <a:ext uri="{FF2B5EF4-FFF2-40B4-BE49-F238E27FC236}">
                  <a16:creationId xmlns:a16="http://schemas.microsoft.com/office/drawing/2014/main" id="{00000000-0008-0000-1000-000006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8407" name="Check Box 7" hidden="1">
              <a:extLst>
                <a:ext uri="{63B3BB69-23CF-44E3-9099-C40C66FF867C}">
                  <a14:compatExt spid="_x0000_s998407"/>
                </a:ext>
                <a:ext uri="{FF2B5EF4-FFF2-40B4-BE49-F238E27FC236}">
                  <a16:creationId xmlns:a16="http://schemas.microsoft.com/office/drawing/2014/main" id="{00000000-0008-0000-1000-000007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8408" name="Check Box 8" hidden="1">
              <a:extLst>
                <a:ext uri="{63B3BB69-23CF-44E3-9099-C40C66FF867C}">
                  <a14:compatExt spid="_x0000_s998408"/>
                </a:ext>
                <a:ext uri="{FF2B5EF4-FFF2-40B4-BE49-F238E27FC236}">
                  <a16:creationId xmlns:a16="http://schemas.microsoft.com/office/drawing/2014/main" id="{00000000-0008-0000-1000-000008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8409" name="Check Box 9" hidden="1">
              <a:extLst>
                <a:ext uri="{63B3BB69-23CF-44E3-9099-C40C66FF867C}">
                  <a14:compatExt spid="_x0000_s998409"/>
                </a:ext>
                <a:ext uri="{FF2B5EF4-FFF2-40B4-BE49-F238E27FC236}">
                  <a16:creationId xmlns:a16="http://schemas.microsoft.com/office/drawing/2014/main" id="{00000000-0008-0000-1000-000009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8410" name="Check Box 10" hidden="1">
              <a:extLst>
                <a:ext uri="{63B3BB69-23CF-44E3-9099-C40C66FF867C}">
                  <a14:compatExt spid="_x0000_s998410"/>
                </a:ext>
                <a:ext uri="{FF2B5EF4-FFF2-40B4-BE49-F238E27FC236}">
                  <a16:creationId xmlns:a16="http://schemas.microsoft.com/office/drawing/2014/main" id="{00000000-0008-0000-1000-00000A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8411" name="Check Box 11" hidden="1">
              <a:extLst>
                <a:ext uri="{63B3BB69-23CF-44E3-9099-C40C66FF867C}">
                  <a14:compatExt spid="_x0000_s998411"/>
                </a:ext>
                <a:ext uri="{FF2B5EF4-FFF2-40B4-BE49-F238E27FC236}">
                  <a16:creationId xmlns:a16="http://schemas.microsoft.com/office/drawing/2014/main" id="{00000000-0008-0000-1000-00000B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8412" name="Check Box 12" hidden="1">
              <a:extLst>
                <a:ext uri="{63B3BB69-23CF-44E3-9099-C40C66FF867C}">
                  <a14:compatExt spid="_x0000_s998412"/>
                </a:ext>
                <a:ext uri="{FF2B5EF4-FFF2-40B4-BE49-F238E27FC236}">
                  <a16:creationId xmlns:a16="http://schemas.microsoft.com/office/drawing/2014/main" id="{00000000-0008-0000-1000-00000C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8413" name="Check Box 13" hidden="1">
              <a:extLst>
                <a:ext uri="{63B3BB69-23CF-44E3-9099-C40C66FF867C}">
                  <a14:compatExt spid="_x0000_s998413"/>
                </a:ext>
                <a:ext uri="{FF2B5EF4-FFF2-40B4-BE49-F238E27FC236}">
                  <a16:creationId xmlns:a16="http://schemas.microsoft.com/office/drawing/2014/main" id="{00000000-0008-0000-1000-00000D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8414" name="Check Box 14" descr="C" hidden="1">
              <a:extLst>
                <a:ext uri="{63B3BB69-23CF-44E3-9099-C40C66FF867C}">
                  <a14:compatExt spid="_x0000_s998414"/>
                </a:ext>
                <a:ext uri="{FF2B5EF4-FFF2-40B4-BE49-F238E27FC236}">
                  <a16:creationId xmlns:a16="http://schemas.microsoft.com/office/drawing/2014/main" id="{00000000-0008-0000-1000-00000E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8415" name="Check Box 15" hidden="1">
              <a:extLst>
                <a:ext uri="{63B3BB69-23CF-44E3-9099-C40C66FF867C}">
                  <a14:compatExt spid="_x0000_s998415"/>
                </a:ext>
                <a:ext uri="{FF2B5EF4-FFF2-40B4-BE49-F238E27FC236}">
                  <a16:creationId xmlns:a16="http://schemas.microsoft.com/office/drawing/2014/main" id="{00000000-0008-0000-1000-00000F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8416" name="Check Box 16" hidden="1">
              <a:extLst>
                <a:ext uri="{63B3BB69-23CF-44E3-9099-C40C66FF867C}">
                  <a14:compatExt spid="_x0000_s998416"/>
                </a:ext>
                <a:ext uri="{FF2B5EF4-FFF2-40B4-BE49-F238E27FC236}">
                  <a16:creationId xmlns:a16="http://schemas.microsoft.com/office/drawing/2014/main" id="{00000000-0008-0000-1000-000010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8417" name="Check Box 17" hidden="1">
              <a:extLst>
                <a:ext uri="{63B3BB69-23CF-44E3-9099-C40C66FF867C}">
                  <a14:compatExt spid="_x0000_s998417"/>
                </a:ext>
                <a:ext uri="{FF2B5EF4-FFF2-40B4-BE49-F238E27FC236}">
                  <a16:creationId xmlns:a16="http://schemas.microsoft.com/office/drawing/2014/main" id="{00000000-0008-0000-1000-000011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8418" name="Check Box 18" hidden="1">
              <a:extLst>
                <a:ext uri="{63B3BB69-23CF-44E3-9099-C40C66FF867C}">
                  <a14:compatExt spid="_x0000_s998418"/>
                </a:ext>
                <a:ext uri="{FF2B5EF4-FFF2-40B4-BE49-F238E27FC236}">
                  <a16:creationId xmlns:a16="http://schemas.microsoft.com/office/drawing/2014/main" id="{00000000-0008-0000-1000-000012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8419" name="Check Box 19" descr="REP" hidden="1">
              <a:extLst>
                <a:ext uri="{63B3BB69-23CF-44E3-9099-C40C66FF867C}">
                  <a14:compatExt spid="_x0000_s998419"/>
                </a:ext>
                <a:ext uri="{FF2B5EF4-FFF2-40B4-BE49-F238E27FC236}">
                  <a16:creationId xmlns:a16="http://schemas.microsoft.com/office/drawing/2014/main" id="{00000000-0008-0000-1000-000013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8420" name="Check Box 20" hidden="1">
              <a:extLst>
                <a:ext uri="{63B3BB69-23CF-44E3-9099-C40C66FF867C}">
                  <a14:compatExt spid="_x0000_s998420"/>
                </a:ext>
                <a:ext uri="{FF2B5EF4-FFF2-40B4-BE49-F238E27FC236}">
                  <a16:creationId xmlns:a16="http://schemas.microsoft.com/office/drawing/2014/main" id="{00000000-0008-0000-1000-000014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8421" name="Check Box 21" hidden="1">
              <a:extLst>
                <a:ext uri="{63B3BB69-23CF-44E3-9099-C40C66FF867C}">
                  <a14:compatExt spid="_x0000_s998421"/>
                </a:ext>
                <a:ext uri="{FF2B5EF4-FFF2-40B4-BE49-F238E27FC236}">
                  <a16:creationId xmlns:a16="http://schemas.microsoft.com/office/drawing/2014/main" id="{00000000-0008-0000-1000-000015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9425" name="Check Box 1" hidden="1">
              <a:extLst>
                <a:ext uri="{63B3BB69-23CF-44E3-9099-C40C66FF867C}">
                  <a14:compatExt spid="_x0000_s999425"/>
                </a:ext>
                <a:ext uri="{FF2B5EF4-FFF2-40B4-BE49-F238E27FC236}">
                  <a16:creationId xmlns:a16="http://schemas.microsoft.com/office/drawing/2014/main" id="{00000000-0008-0000-1100-000001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9426" name="Check Box 2" hidden="1">
              <a:extLst>
                <a:ext uri="{63B3BB69-23CF-44E3-9099-C40C66FF867C}">
                  <a14:compatExt spid="_x0000_s999426"/>
                </a:ext>
                <a:ext uri="{FF2B5EF4-FFF2-40B4-BE49-F238E27FC236}">
                  <a16:creationId xmlns:a16="http://schemas.microsoft.com/office/drawing/2014/main" id="{00000000-0008-0000-1100-000002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9427" name="Check Box 3" hidden="1">
              <a:extLst>
                <a:ext uri="{63B3BB69-23CF-44E3-9099-C40C66FF867C}">
                  <a14:compatExt spid="_x0000_s999427"/>
                </a:ext>
                <a:ext uri="{FF2B5EF4-FFF2-40B4-BE49-F238E27FC236}">
                  <a16:creationId xmlns:a16="http://schemas.microsoft.com/office/drawing/2014/main" id="{00000000-0008-0000-1100-000003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9428" name="Check Box 4" descr="UP" hidden="1">
              <a:extLst>
                <a:ext uri="{63B3BB69-23CF-44E3-9099-C40C66FF867C}">
                  <a14:compatExt spid="_x0000_s999428"/>
                </a:ext>
                <a:ext uri="{FF2B5EF4-FFF2-40B4-BE49-F238E27FC236}">
                  <a16:creationId xmlns:a16="http://schemas.microsoft.com/office/drawing/2014/main" id="{00000000-0008-0000-1100-000004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9429" name="Check Box 5" hidden="1">
              <a:extLst>
                <a:ext uri="{63B3BB69-23CF-44E3-9099-C40C66FF867C}">
                  <a14:compatExt spid="_x0000_s999429"/>
                </a:ext>
                <a:ext uri="{FF2B5EF4-FFF2-40B4-BE49-F238E27FC236}">
                  <a16:creationId xmlns:a16="http://schemas.microsoft.com/office/drawing/2014/main" id="{00000000-0008-0000-1100-000005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9430" name="Check Box 6" hidden="1">
              <a:extLst>
                <a:ext uri="{63B3BB69-23CF-44E3-9099-C40C66FF867C}">
                  <a14:compatExt spid="_x0000_s999430"/>
                </a:ext>
                <a:ext uri="{FF2B5EF4-FFF2-40B4-BE49-F238E27FC236}">
                  <a16:creationId xmlns:a16="http://schemas.microsoft.com/office/drawing/2014/main" id="{00000000-0008-0000-1100-000006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9431" name="Check Box 7" hidden="1">
              <a:extLst>
                <a:ext uri="{63B3BB69-23CF-44E3-9099-C40C66FF867C}">
                  <a14:compatExt spid="_x0000_s999431"/>
                </a:ext>
                <a:ext uri="{FF2B5EF4-FFF2-40B4-BE49-F238E27FC236}">
                  <a16:creationId xmlns:a16="http://schemas.microsoft.com/office/drawing/2014/main" id="{00000000-0008-0000-1100-000007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9432" name="Check Box 8" hidden="1">
              <a:extLst>
                <a:ext uri="{63B3BB69-23CF-44E3-9099-C40C66FF867C}">
                  <a14:compatExt spid="_x0000_s999432"/>
                </a:ext>
                <a:ext uri="{FF2B5EF4-FFF2-40B4-BE49-F238E27FC236}">
                  <a16:creationId xmlns:a16="http://schemas.microsoft.com/office/drawing/2014/main" id="{00000000-0008-0000-1100-000008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9433" name="Check Box 9" hidden="1">
              <a:extLst>
                <a:ext uri="{63B3BB69-23CF-44E3-9099-C40C66FF867C}">
                  <a14:compatExt spid="_x0000_s999433"/>
                </a:ext>
                <a:ext uri="{FF2B5EF4-FFF2-40B4-BE49-F238E27FC236}">
                  <a16:creationId xmlns:a16="http://schemas.microsoft.com/office/drawing/2014/main" id="{00000000-0008-0000-1100-000009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9434" name="Check Box 10" hidden="1">
              <a:extLst>
                <a:ext uri="{63B3BB69-23CF-44E3-9099-C40C66FF867C}">
                  <a14:compatExt spid="_x0000_s999434"/>
                </a:ext>
                <a:ext uri="{FF2B5EF4-FFF2-40B4-BE49-F238E27FC236}">
                  <a16:creationId xmlns:a16="http://schemas.microsoft.com/office/drawing/2014/main" id="{00000000-0008-0000-1100-00000A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9435" name="Check Box 11" hidden="1">
              <a:extLst>
                <a:ext uri="{63B3BB69-23CF-44E3-9099-C40C66FF867C}">
                  <a14:compatExt spid="_x0000_s999435"/>
                </a:ext>
                <a:ext uri="{FF2B5EF4-FFF2-40B4-BE49-F238E27FC236}">
                  <a16:creationId xmlns:a16="http://schemas.microsoft.com/office/drawing/2014/main" id="{00000000-0008-0000-1100-00000B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9436" name="Check Box 12" hidden="1">
              <a:extLst>
                <a:ext uri="{63B3BB69-23CF-44E3-9099-C40C66FF867C}">
                  <a14:compatExt spid="_x0000_s999436"/>
                </a:ext>
                <a:ext uri="{FF2B5EF4-FFF2-40B4-BE49-F238E27FC236}">
                  <a16:creationId xmlns:a16="http://schemas.microsoft.com/office/drawing/2014/main" id="{00000000-0008-0000-1100-00000C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9437" name="Check Box 13" hidden="1">
              <a:extLst>
                <a:ext uri="{63B3BB69-23CF-44E3-9099-C40C66FF867C}">
                  <a14:compatExt spid="_x0000_s999437"/>
                </a:ext>
                <a:ext uri="{FF2B5EF4-FFF2-40B4-BE49-F238E27FC236}">
                  <a16:creationId xmlns:a16="http://schemas.microsoft.com/office/drawing/2014/main" id="{00000000-0008-0000-1100-00000D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9438" name="Check Box 14" descr="C" hidden="1">
              <a:extLst>
                <a:ext uri="{63B3BB69-23CF-44E3-9099-C40C66FF867C}">
                  <a14:compatExt spid="_x0000_s999438"/>
                </a:ext>
                <a:ext uri="{FF2B5EF4-FFF2-40B4-BE49-F238E27FC236}">
                  <a16:creationId xmlns:a16="http://schemas.microsoft.com/office/drawing/2014/main" id="{00000000-0008-0000-1100-00000E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9439" name="Check Box 15" hidden="1">
              <a:extLst>
                <a:ext uri="{63B3BB69-23CF-44E3-9099-C40C66FF867C}">
                  <a14:compatExt spid="_x0000_s999439"/>
                </a:ext>
                <a:ext uri="{FF2B5EF4-FFF2-40B4-BE49-F238E27FC236}">
                  <a16:creationId xmlns:a16="http://schemas.microsoft.com/office/drawing/2014/main" id="{00000000-0008-0000-1100-00000F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9440" name="Check Box 16" hidden="1">
              <a:extLst>
                <a:ext uri="{63B3BB69-23CF-44E3-9099-C40C66FF867C}">
                  <a14:compatExt spid="_x0000_s999440"/>
                </a:ext>
                <a:ext uri="{FF2B5EF4-FFF2-40B4-BE49-F238E27FC236}">
                  <a16:creationId xmlns:a16="http://schemas.microsoft.com/office/drawing/2014/main" id="{00000000-0008-0000-1100-000010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9441" name="Check Box 17" hidden="1">
              <a:extLst>
                <a:ext uri="{63B3BB69-23CF-44E3-9099-C40C66FF867C}">
                  <a14:compatExt spid="_x0000_s999441"/>
                </a:ext>
                <a:ext uri="{FF2B5EF4-FFF2-40B4-BE49-F238E27FC236}">
                  <a16:creationId xmlns:a16="http://schemas.microsoft.com/office/drawing/2014/main" id="{00000000-0008-0000-1100-000011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9442" name="Check Box 18" hidden="1">
              <a:extLst>
                <a:ext uri="{63B3BB69-23CF-44E3-9099-C40C66FF867C}">
                  <a14:compatExt spid="_x0000_s999442"/>
                </a:ext>
                <a:ext uri="{FF2B5EF4-FFF2-40B4-BE49-F238E27FC236}">
                  <a16:creationId xmlns:a16="http://schemas.microsoft.com/office/drawing/2014/main" id="{00000000-0008-0000-1100-000012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9443" name="Check Box 19" descr="REP" hidden="1">
              <a:extLst>
                <a:ext uri="{63B3BB69-23CF-44E3-9099-C40C66FF867C}">
                  <a14:compatExt spid="_x0000_s999443"/>
                </a:ext>
                <a:ext uri="{FF2B5EF4-FFF2-40B4-BE49-F238E27FC236}">
                  <a16:creationId xmlns:a16="http://schemas.microsoft.com/office/drawing/2014/main" id="{00000000-0008-0000-1100-000013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9444" name="Check Box 20" hidden="1">
              <a:extLst>
                <a:ext uri="{63B3BB69-23CF-44E3-9099-C40C66FF867C}">
                  <a14:compatExt spid="_x0000_s999444"/>
                </a:ext>
                <a:ext uri="{FF2B5EF4-FFF2-40B4-BE49-F238E27FC236}">
                  <a16:creationId xmlns:a16="http://schemas.microsoft.com/office/drawing/2014/main" id="{00000000-0008-0000-1100-000014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9445" name="Check Box 21" hidden="1">
              <a:extLst>
                <a:ext uri="{63B3BB69-23CF-44E3-9099-C40C66FF867C}">
                  <a14:compatExt spid="_x0000_s999445"/>
                </a:ext>
                <a:ext uri="{FF2B5EF4-FFF2-40B4-BE49-F238E27FC236}">
                  <a16:creationId xmlns:a16="http://schemas.microsoft.com/office/drawing/2014/main" id="{00000000-0008-0000-1100-000015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2680571</xdr:colOff>
      <xdr:row>0</xdr:row>
      <xdr:rowOff>76200</xdr:rowOff>
    </xdr:from>
    <xdr:to>
      <xdr:col>1</xdr:col>
      <xdr:colOff>5098180</xdr:colOff>
      <xdr:row>0</xdr:row>
      <xdr:rowOff>540497</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4396" y="76200"/>
          <a:ext cx="2417609" cy="46429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850900</xdr:colOff>
          <xdr:row>3</xdr:row>
          <xdr:rowOff>69850</xdr:rowOff>
        </xdr:from>
        <xdr:to>
          <xdr:col>5</xdr:col>
          <xdr:colOff>1231900</xdr:colOff>
          <xdr:row>3</xdr:row>
          <xdr:rowOff>298450</xdr:rowOff>
        </xdr:to>
        <xdr:sp macro="" textlink="">
          <xdr:nvSpPr>
            <xdr:cNvPr id="931841" name="Option Button 1" hidden="1">
              <a:extLst>
                <a:ext uri="{63B3BB69-23CF-44E3-9099-C40C66FF867C}">
                  <a14:compatExt spid="_x0000_s931841"/>
                </a:ext>
                <a:ext uri="{FF2B5EF4-FFF2-40B4-BE49-F238E27FC236}">
                  <a16:creationId xmlns:a16="http://schemas.microsoft.com/office/drawing/2014/main" id="{00000000-0008-0000-1600-000001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1231900</xdr:colOff>
          <xdr:row>3</xdr:row>
          <xdr:rowOff>69850</xdr:rowOff>
        </xdr:from>
        <xdr:to>
          <xdr:col>5</xdr:col>
          <xdr:colOff>1612900</xdr:colOff>
          <xdr:row>3</xdr:row>
          <xdr:rowOff>298450</xdr:rowOff>
        </xdr:to>
        <xdr:sp macro="" textlink="">
          <xdr:nvSpPr>
            <xdr:cNvPr id="931842" name="Option Button 2" hidden="1">
              <a:extLst>
                <a:ext uri="{63B3BB69-23CF-44E3-9099-C40C66FF867C}">
                  <a14:compatExt spid="_x0000_s931842"/>
                </a:ext>
                <a:ext uri="{FF2B5EF4-FFF2-40B4-BE49-F238E27FC236}">
                  <a16:creationId xmlns:a16="http://schemas.microsoft.com/office/drawing/2014/main" id="{00000000-0008-0000-1600-000002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565150</xdr:rowOff>
        </xdr:from>
        <xdr:to>
          <xdr:col>5</xdr:col>
          <xdr:colOff>1670050</xdr:colOff>
          <xdr:row>13</xdr:row>
          <xdr:rowOff>774700</xdr:rowOff>
        </xdr:to>
        <xdr:sp macro="" textlink="">
          <xdr:nvSpPr>
            <xdr:cNvPr id="931843" name="Check Box 3" hidden="1">
              <a:extLst>
                <a:ext uri="{63B3BB69-23CF-44E3-9099-C40C66FF867C}">
                  <a14:compatExt spid="_x0000_s931843"/>
                </a:ext>
                <a:ext uri="{FF2B5EF4-FFF2-40B4-BE49-F238E27FC236}">
                  <a16:creationId xmlns:a16="http://schemas.microsoft.com/office/drawing/2014/main" id="{00000000-0008-0000-1600-000003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838200</xdr:rowOff>
        </xdr:from>
        <xdr:to>
          <xdr:col>5</xdr:col>
          <xdr:colOff>1600200</xdr:colOff>
          <xdr:row>13</xdr:row>
          <xdr:rowOff>1060450</xdr:rowOff>
        </xdr:to>
        <xdr:sp macro="" textlink="">
          <xdr:nvSpPr>
            <xdr:cNvPr id="931844" name="Check Box 4" hidden="1">
              <a:extLst>
                <a:ext uri="{63B3BB69-23CF-44E3-9099-C40C66FF867C}">
                  <a14:compatExt spid="_x0000_s931844"/>
                </a:ext>
                <a:ext uri="{FF2B5EF4-FFF2-40B4-BE49-F238E27FC236}">
                  <a16:creationId xmlns:a16="http://schemas.microsoft.com/office/drawing/2014/main" id="{00000000-0008-0000-1600-000004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1079500</xdr:rowOff>
        </xdr:from>
        <xdr:to>
          <xdr:col>5</xdr:col>
          <xdr:colOff>1504950</xdr:colOff>
          <xdr:row>13</xdr:row>
          <xdr:rowOff>1295400</xdr:rowOff>
        </xdr:to>
        <xdr:sp macro="" textlink="">
          <xdr:nvSpPr>
            <xdr:cNvPr id="931845" name="Check Box 5" hidden="1">
              <a:extLst>
                <a:ext uri="{63B3BB69-23CF-44E3-9099-C40C66FF867C}">
                  <a14:compatExt spid="_x0000_s931845"/>
                </a:ext>
                <a:ext uri="{FF2B5EF4-FFF2-40B4-BE49-F238E27FC236}">
                  <a16:creationId xmlns:a16="http://schemas.microsoft.com/office/drawing/2014/main" id="{00000000-0008-0000-1600-000005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December</a:t>
              </a:r>
            </a:p>
          </xdr:txBody>
        </xdr:sp>
        <xdr:clientData/>
      </xdr:twoCellAnchor>
    </mc:Choice>
    <mc:Fallback/>
  </mc:AlternateContent>
  <xdr:twoCellAnchor editAs="oneCell">
    <xdr:from>
      <xdr:col>6</xdr:col>
      <xdr:colOff>69106</xdr:colOff>
      <xdr:row>3</xdr:row>
      <xdr:rowOff>70555</xdr:rowOff>
    </xdr:from>
    <xdr:to>
      <xdr:col>6</xdr:col>
      <xdr:colOff>1717612</xdr:colOff>
      <xdr:row>3</xdr:row>
      <xdr:rowOff>303389</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1527681" y="803980"/>
          <a:ext cx="1656126" cy="232834"/>
        </a:xfrm>
        <a:prstGeom prst="rect">
          <a:avLst/>
        </a:prstGeom>
      </xdr:spPr>
    </xdr:pic>
    <xdr:clientData/>
  </xdr:twoCellAnchor>
  <xdr:twoCellAnchor editAs="oneCell">
    <xdr:from>
      <xdr:col>6</xdr:col>
      <xdr:colOff>69106</xdr:colOff>
      <xdr:row>11</xdr:row>
      <xdr:rowOff>34028</xdr:rowOff>
    </xdr:from>
    <xdr:to>
      <xdr:col>6</xdr:col>
      <xdr:colOff>3538570</xdr:colOff>
      <xdr:row>11</xdr:row>
      <xdr:rowOff>644782</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11527681" y="5396603"/>
          <a:ext cx="3463749" cy="606944"/>
        </a:xfrm>
        <a:prstGeom prst="rect">
          <a:avLst/>
        </a:prstGeom>
      </xdr:spPr>
    </xdr:pic>
    <xdr:clientData/>
  </xdr:twoCellAnchor>
  <xdr:twoCellAnchor editAs="oneCell">
    <xdr:from>
      <xdr:col>6</xdr:col>
      <xdr:colOff>69106</xdr:colOff>
      <xdr:row>4</xdr:row>
      <xdr:rowOff>43910</xdr:rowOff>
    </xdr:from>
    <xdr:to>
      <xdr:col>6</xdr:col>
      <xdr:colOff>2479418</xdr:colOff>
      <xdr:row>5</xdr:row>
      <xdr:rowOff>1106561</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
        <a:stretch>
          <a:fillRect/>
        </a:stretch>
      </xdr:blipFill>
      <xdr:spPr>
        <a:xfrm>
          <a:off x="11527681" y="1139285"/>
          <a:ext cx="2414122" cy="1853226"/>
        </a:xfrm>
        <a:prstGeom prst="rect">
          <a:avLst/>
        </a:prstGeom>
      </xdr:spPr>
    </xdr:pic>
    <xdr:clientData/>
  </xdr:twoCellAnchor>
  <xdr:twoCellAnchor editAs="oneCell">
    <xdr:from>
      <xdr:col>6</xdr:col>
      <xdr:colOff>69106</xdr:colOff>
      <xdr:row>10</xdr:row>
      <xdr:rowOff>52296</xdr:rowOff>
    </xdr:from>
    <xdr:to>
      <xdr:col>6</xdr:col>
      <xdr:colOff>2738640</xdr:colOff>
      <xdr:row>10</xdr:row>
      <xdr:rowOff>347308</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4"/>
        <a:stretch>
          <a:fillRect/>
        </a:stretch>
      </xdr:blipFill>
      <xdr:spPr>
        <a:xfrm>
          <a:off x="11527681" y="5024346"/>
          <a:ext cx="2665724" cy="298822"/>
        </a:xfrm>
        <a:prstGeom prst="rect">
          <a:avLst/>
        </a:prstGeom>
      </xdr:spPr>
    </xdr:pic>
    <xdr:clientData/>
  </xdr:twoCellAnchor>
  <xdr:twoCellAnchor editAs="oneCell">
    <xdr:from>
      <xdr:col>6</xdr:col>
      <xdr:colOff>69106</xdr:colOff>
      <xdr:row>6</xdr:row>
      <xdr:rowOff>37352</xdr:rowOff>
    </xdr:from>
    <xdr:to>
      <xdr:col>6</xdr:col>
      <xdr:colOff>1527711</xdr:colOff>
      <xdr:row>6</xdr:row>
      <xdr:rowOff>343352</xdr:rowOff>
    </xdr:to>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5"/>
        <a:stretch>
          <a:fillRect/>
        </a:stretch>
      </xdr:blipFill>
      <xdr:spPr>
        <a:xfrm>
          <a:off x="11527681" y="3123452"/>
          <a:ext cx="1466225" cy="306000"/>
        </a:xfrm>
        <a:prstGeom prst="rect">
          <a:avLst/>
        </a:prstGeom>
      </xdr:spPr>
    </xdr:pic>
    <xdr:clientData/>
  </xdr:twoCellAnchor>
  <xdr:twoCellAnchor editAs="oneCell">
    <xdr:from>
      <xdr:col>6</xdr:col>
      <xdr:colOff>69106</xdr:colOff>
      <xdr:row>7</xdr:row>
      <xdr:rowOff>39097</xdr:rowOff>
    </xdr:from>
    <xdr:to>
      <xdr:col>6</xdr:col>
      <xdr:colOff>1367138</xdr:colOff>
      <xdr:row>7</xdr:row>
      <xdr:rowOff>339162</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6"/>
        <a:stretch>
          <a:fillRect/>
        </a:stretch>
      </xdr:blipFill>
      <xdr:spPr>
        <a:xfrm>
          <a:off x="11527681" y="3525247"/>
          <a:ext cx="1292317" cy="294350"/>
        </a:xfrm>
        <a:prstGeom prst="rect">
          <a:avLst/>
        </a:prstGeom>
      </xdr:spPr>
    </xdr:pic>
    <xdr:clientData/>
  </xdr:twoCellAnchor>
  <xdr:twoCellAnchor editAs="oneCell">
    <xdr:from>
      <xdr:col>6</xdr:col>
      <xdr:colOff>69106</xdr:colOff>
      <xdr:row>8</xdr:row>
      <xdr:rowOff>82228</xdr:rowOff>
    </xdr:from>
    <xdr:to>
      <xdr:col>6</xdr:col>
      <xdr:colOff>1977881</xdr:colOff>
      <xdr:row>8</xdr:row>
      <xdr:rowOff>415963</xdr:rowOff>
    </xdr:to>
    <xdr:pic>
      <xdr:nvPicPr>
        <xdr:cNvPr id="8" name="Picture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7"/>
        <a:stretch>
          <a:fillRect/>
        </a:stretch>
      </xdr:blipFill>
      <xdr:spPr>
        <a:xfrm>
          <a:off x="11527681" y="3930328"/>
          <a:ext cx="1893535" cy="320400"/>
        </a:xfrm>
        <a:prstGeom prst="rect">
          <a:avLst/>
        </a:prstGeom>
      </xdr:spPr>
    </xdr:pic>
    <xdr:clientData/>
  </xdr:twoCellAnchor>
  <xdr:twoCellAnchor editAs="oneCell">
    <xdr:from>
      <xdr:col>6</xdr:col>
      <xdr:colOff>69106</xdr:colOff>
      <xdr:row>9</xdr:row>
      <xdr:rowOff>159498</xdr:rowOff>
    </xdr:from>
    <xdr:to>
      <xdr:col>6</xdr:col>
      <xdr:colOff>1717947</xdr:colOff>
      <xdr:row>9</xdr:row>
      <xdr:rowOff>491118</xdr:rowOff>
    </xdr:to>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8"/>
        <a:stretch>
          <a:fillRect/>
        </a:stretch>
      </xdr:blipFill>
      <xdr:spPr>
        <a:xfrm>
          <a:off x="11527681" y="4502898"/>
          <a:ext cx="1652651" cy="324000"/>
        </a:xfrm>
        <a:prstGeom prst="rect">
          <a:avLst/>
        </a:prstGeom>
      </xdr:spPr>
    </xdr:pic>
    <xdr:clientData/>
  </xdr:twoCellAnchor>
  <xdr:twoCellAnchor editAs="oneCell">
    <xdr:from>
      <xdr:col>6</xdr:col>
      <xdr:colOff>69106</xdr:colOff>
      <xdr:row>12</xdr:row>
      <xdr:rowOff>40744</xdr:rowOff>
    </xdr:from>
    <xdr:to>
      <xdr:col>6</xdr:col>
      <xdr:colOff>1748051</xdr:colOff>
      <xdr:row>12</xdr:row>
      <xdr:rowOff>1451225</xdr:rowOff>
    </xdr:to>
    <xdr:pic>
      <xdr:nvPicPr>
        <xdr:cNvPr id="10" name="Picture 9">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527681" y="6136744"/>
          <a:ext cx="1677040" cy="1414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69106</xdr:colOff>
      <xdr:row>13</xdr:row>
      <xdr:rowOff>44827</xdr:rowOff>
    </xdr:from>
    <xdr:to>
      <xdr:col>6</xdr:col>
      <xdr:colOff>2633273</xdr:colOff>
      <xdr:row>13</xdr:row>
      <xdr:rowOff>2129929</xdr:rowOff>
    </xdr:to>
    <xdr:pic>
      <xdr:nvPicPr>
        <xdr:cNvPr id="11" name="Picture 10">
          <a:extLst>
            <a:ext uri="{FF2B5EF4-FFF2-40B4-BE49-F238E27FC236}">
              <a16:creationId xmlns:a16="http://schemas.microsoft.com/office/drawing/2014/main" id="{00000000-0008-0000-1600-00000B000000}"/>
            </a:ext>
          </a:extLst>
        </xdr:cNvPr>
        <xdr:cNvPicPr>
          <a:picLocks noChangeAspect="1"/>
        </xdr:cNvPicPr>
      </xdr:nvPicPr>
      <xdr:blipFill>
        <a:blip xmlns:r="http://schemas.openxmlformats.org/officeDocument/2006/relationships" r:embed="rId10"/>
        <a:stretch>
          <a:fillRect/>
        </a:stretch>
      </xdr:blipFill>
      <xdr:spPr>
        <a:xfrm>
          <a:off x="11527681" y="7683877"/>
          <a:ext cx="2569882" cy="2081292"/>
        </a:xfrm>
        <a:prstGeom prst="rect">
          <a:avLst/>
        </a:prstGeom>
      </xdr:spPr>
    </xdr:pic>
    <xdr:clientData/>
  </xdr:twoCellAnchor>
  <xdr:twoCellAnchor editAs="oneCell">
    <xdr:from>
      <xdr:col>6</xdr:col>
      <xdr:colOff>69106</xdr:colOff>
      <xdr:row>13</xdr:row>
      <xdr:rowOff>2159000</xdr:rowOff>
    </xdr:from>
    <xdr:to>
      <xdr:col>6</xdr:col>
      <xdr:colOff>4536828</xdr:colOff>
      <xdr:row>15</xdr:row>
      <xdr:rowOff>76135</xdr:rowOff>
    </xdr:to>
    <xdr:pic>
      <xdr:nvPicPr>
        <xdr:cNvPr id="12" name="Picture 11">
          <a:extLst>
            <a:ext uri="{FF2B5EF4-FFF2-40B4-BE49-F238E27FC236}">
              <a16:creationId xmlns:a16="http://schemas.microsoft.com/office/drawing/2014/main" id="{00000000-0008-0000-1600-00000C000000}"/>
            </a:ext>
          </a:extLst>
        </xdr:cNvPr>
        <xdr:cNvPicPr>
          <a:picLocks noChangeAspect="1"/>
        </xdr:cNvPicPr>
      </xdr:nvPicPr>
      <xdr:blipFill>
        <a:blip xmlns:r="http://schemas.openxmlformats.org/officeDocument/2006/relationships" r:embed="rId11"/>
        <a:stretch>
          <a:fillRect/>
        </a:stretch>
      </xdr:blipFill>
      <xdr:spPr>
        <a:xfrm>
          <a:off x="11527681" y="9798050"/>
          <a:ext cx="4475342" cy="336485"/>
        </a:xfrm>
        <a:prstGeom prst="rect">
          <a:avLst/>
        </a:prstGeom>
      </xdr:spPr>
    </xdr:pic>
    <xdr:clientData/>
  </xdr:twoCellAnchor>
  <xdr:twoCellAnchor editAs="oneCell">
    <xdr:from>
      <xdr:col>6</xdr:col>
      <xdr:colOff>69106</xdr:colOff>
      <xdr:row>14</xdr:row>
      <xdr:rowOff>37353</xdr:rowOff>
    </xdr:from>
    <xdr:to>
      <xdr:col>6</xdr:col>
      <xdr:colOff>1719031</xdr:colOff>
      <xdr:row>14</xdr:row>
      <xdr:rowOff>224973</xdr:rowOff>
    </xdr:to>
    <xdr:pic>
      <xdr:nvPicPr>
        <xdr:cNvPr id="13" name="Picture 12">
          <a:extLst>
            <a:ext uri="{FF2B5EF4-FFF2-40B4-BE49-F238E27FC236}">
              <a16:creationId xmlns:a16="http://schemas.microsoft.com/office/drawing/2014/main" id="{00000000-0008-0000-1600-00000D000000}"/>
            </a:ext>
          </a:extLst>
        </xdr:cNvPr>
        <xdr:cNvPicPr>
          <a:picLocks noChangeAspect="1"/>
        </xdr:cNvPicPr>
      </xdr:nvPicPr>
      <xdr:blipFill>
        <a:blip xmlns:r="http://schemas.openxmlformats.org/officeDocument/2006/relationships" r:embed="rId12"/>
        <a:stretch>
          <a:fillRect/>
        </a:stretch>
      </xdr:blipFill>
      <xdr:spPr>
        <a:xfrm>
          <a:off x="11527681" y="9848103"/>
          <a:ext cx="1651830" cy="180000"/>
        </a:xfrm>
        <a:prstGeom prst="rect">
          <a:avLst/>
        </a:prstGeom>
      </xdr:spPr>
    </xdr:pic>
    <xdr:clientData/>
  </xdr:twoCellAnchor>
  <xdr:twoCellAnchor editAs="oneCell">
    <xdr:from>
      <xdr:col>6</xdr:col>
      <xdr:colOff>94506</xdr:colOff>
      <xdr:row>15</xdr:row>
      <xdr:rowOff>90395</xdr:rowOff>
    </xdr:from>
    <xdr:to>
      <xdr:col>6</xdr:col>
      <xdr:colOff>5025246</xdr:colOff>
      <xdr:row>15</xdr:row>
      <xdr:rowOff>1985690</xdr:rowOff>
    </xdr:to>
    <xdr:pic>
      <xdr:nvPicPr>
        <xdr:cNvPr id="14" name="Picture 13">
          <a:extLst>
            <a:ext uri="{FF2B5EF4-FFF2-40B4-BE49-F238E27FC236}">
              <a16:creationId xmlns:a16="http://schemas.microsoft.com/office/drawing/2014/main" id="{00000000-0008-0000-1600-00000E000000}"/>
            </a:ext>
          </a:extLst>
        </xdr:cNvPr>
        <xdr:cNvPicPr>
          <a:picLocks noChangeAspect="1"/>
        </xdr:cNvPicPr>
      </xdr:nvPicPr>
      <xdr:blipFill>
        <a:blip xmlns:r="http://schemas.openxmlformats.org/officeDocument/2006/relationships" r:embed="rId13"/>
        <a:stretch>
          <a:fillRect/>
        </a:stretch>
      </xdr:blipFill>
      <xdr:spPr>
        <a:xfrm>
          <a:off x="11553081" y="10148795"/>
          <a:ext cx="4913595" cy="1897200"/>
        </a:xfrm>
        <a:prstGeom prst="rect">
          <a:avLst/>
        </a:prstGeom>
      </xdr:spPr>
    </xdr:pic>
    <xdr:clientData/>
  </xdr:twoCellAnchor>
  <xdr:twoCellAnchor editAs="oneCell">
    <xdr:from>
      <xdr:col>6</xdr:col>
      <xdr:colOff>53866</xdr:colOff>
      <xdr:row>16</xdr:row>
      <xdr:rowOff>82550</xdr:rowOff>
    </xdr:from>
    <xdr:to>
      <xdr:col>6</xdr:col>
      <xdr:colOff>2853864</xdr:colOff>
      <xdr:row>16</xdr:row>
      <xdr:rowOff>2054285</xdr:rowOff>
    </xdr:to>
    <xdr:pic>
      <xdr:nvPicPr>
        <xdr:cNvPr id="15" name="Picture 14">
          <a:extLst>
            <a:ext uri="{FF2B5EF4-FFF2-40B4-BE49-F238E27FC236}">
              <a16:creationId xmlns:a16="http://schemas.microsoft.com/office/drawing/2014/main" id="{00000000-0008-0000-1600-00000F000000}"/>
            </a:ext>
          </a:extLst>
        </xdr:cNvPr>
        <xdr:cNvPicPr>
          <a:picLocks noChangeAspect="1"/>
        </xdr:cNvPicPr>
      </xdr:nvPicPr>
      <xdr:blipFill>
        <a:blip xmlns:r="http://schemas.openxmlformats.org/officeDocument/2006/relationships" r:embed="rId14"/>
        <a:stretch>
          <a:fillRect/>
        </a:stretch>
      </xdr:blipFill>
      <xdr:spPr>
        <a:xfrm>
          <a:off x="11512441" y="12141200"/>
          <a:ext cx="2796188" cy="1958400"/>
        </a:xfrm>
        <a:prstGeom prst="rect">
          <a:avLst/>
        </a:prstGeom>
      </xdr:spPr>
    </xdr:pic>
    <xdr:clientData/>
  </xdr:twoCellAnchor>
  <xdr:twoCellAnchor editAs="oneCell">
    <xdr:from>
      <xdr:col>6</xdr:col>
      <xdr:colOff>69106</xdr:colOff>
      <xdr:row>16</xdr:row>
      <xdr:rowOff>2095500</xdr:rowOff>
    </xdr:from>
    <xdr:to>
      <xdr:col>6</xdr:col>
      <xdr:colOff>2779506</xdr:colOff>
      <xdr:row>16</xdr:row>
      <xdr:rowOff>2433665</xdr:rowOff>
    </xdr:to>
    <xdr:pic>
      <xdr:nvPicPr>
        <xdr:cNvPr id="16" name="Picture 15">
          <a:extLst>
            <a:ext uri="{FF2B5EF4-FFF2-40B4-BE49-F238E27FC236}">
              <a16:creationId xmlns:a16="http://schemas.microsoft.com/office/drawing/2014/main" id="{00000000-0008-0000-1600-000010000000}"/>
            </a:ext>
          </a:extLst>
        </xdr:cNvPr>
        <xdr:cNvPicPr>
          <a:picLocks noChangeAspect="1"/>
        </xdr:cNvPicPr>
      </xdr:nvPicPr>
      <xdr:blipFill>
        <a:blip xmlns:r="http://schemas.openxmlformats.org/officeDocument/2006/relationships" r:embed="rId15"/>
        <a:stretch>
          <a:fillRect/>
        </a:stretch>
      </xdr:blipFill>
      <xdr:spPr>
        <a:xfrm>
          <a:off x="11527681" y="14154150"/>
          <a:ext cx="2710400" cy="332450"/>
        </a:xfrm>
        <a:prstGeom prst="rect">
          <a:avLst/>
        </a:prstGeom>
      </xdr:spPr>
    </xdr:pic>
    <xdr:clientData/>
  </xdr:twoCellAnchor>
  <xdr:twoCellAnchor editAs="oneCell">
    <xdr:from>
      <xdr:col>6</xdr:col>
      <xdr:colOff>69106</xdr:colOff>
      <xdr:row>17</xdr:row>
      <xdr:rowOff>44450</xdr:rowOff>
    </xdr:from>
    <xdr:to>
      <xdr:col>6</xdr:col>
      <xdr:colOff>3348246</xdr:colOff>
      <xdr:row>17</xdr:row>
      <xdr:rowOff>2399651</xdr:rowOff>
    </xdr:to>
    <xdr:pic>
      <xdr:nvPicPr>
        <xdr:cNvPr id="17" name="Picture 16">
          <a:extLst>
            <a:ext uri="{FF2B5EF4-FFF2-40B4-BE49-F238E27FC236}">
              <a16:creationId xmlns:a16="http://schemas.microsoft.com/office/drawing/2014/main" id="{00000000-0008-0000-1600-000011000000}"/>
            </a:ext>
          </a:extLst>
        </xdr:cNvPr>
        <xdr:cNvPicPr>
          <a:picLocks noChangeAspect="1"/>
        </xdr:cNvPicPr>
      </xdr:nvPicPr>
      <xdr:blipFill>
        <a:blip xmlns:r="http://schemas.openxmlformats.org/officeDocument/2006/relationships" r:embed="rId16"/>
        <a:stretch>
          <a:fillRect/>
        </a:stretch>
      </xdr:blipFill>
      <xdr:spPr>
        <a:xfrm>
          <a:off x="11527681" y="14608175"/>
          <a:ext cx="3263900" cy="2355201"/>
        </a:xfrm>
        <a:prstGeom prst="rect">
          <a:avLst/>
        </a:prstGeom>
      </xdr:spPr>
    </xdr:pic>
    <xdr:clientData/>
  </xdr:twoCellAnchor>
  <xdr:twoCellAnchor editAs="oneCell">
    <xdr:from>
      <xdr:col>6</xdr:col>
      <xdr:colOff>69106</xdr:colOff>
      <xdr:row>17</xdr:row>
      <xdr:rowOff>2463801</xdr:rowOff>
    </xdr:from>
    <xdr:to>
      <xdr:col>6</xdr:col>
      <xdr:colOff>3313956</xdr:colOff>
      <xdr:row>17</xdr:row>
      <xdr:rowOff>2777911</xdr:rowOff>
    </xdr:to>
    <xdr:pic>
      <xdr:nvPicPr>
        <xdr:cNvPr id="18" name="Picture 17">
          <a:extLst>
            <a:ext uri="{FF2B5EF4-FFF2-40B4-BE49-F238E27FC236}">
              <a16:creationId xmlns:a16="http://schemas.microsoft.com/office/drawing/2014/main" id="{00000000-0008-0000-1600-000012000000}"/>
            </a:ext>
          </a:extLst>
        </xdr:cNvPr>
        <xdr:cNvPicPr>
          <a:picLocks noChangeAspect="1"/>
        </xdr:cNvPicPr>
      </xdr:nvPicPr>
      <xdr:blipFill>
        <a:blip xmlns:r="http://schemas.openxmlformats.org/officeDocument/2006/relationships" r:embed="rId17"/>
        <a:stretch>
          <a:fillRect/>
        </a:stretch>
      </xdr:blipFill>
      <xdr:spPr>
        <a:xfrm>
          <a:off x="11527681" y="17027526"/>
          <a:ext cx="3244850" cy="308395"/>
        </a:xfrm>
        <a:prstGeom prst="rect">
          <a:avLst/>
        </a:prstGeom>
      </xdr:spPr>
    </xdr:pic>
    <xdr:clientData/>
  </xdr:twoCellAnchor>
  <xdr:twoCellAnchor editAs="oneCell">
    <xdr:from>
      <xdr:col>1</xdr:col>
      <xdr:colOff>580572</xdr:colOff>
      <xdr:row>0</xdr:row>
      <xdr:rowOff>117929</xdr:rowOff>
    </xdr:from>
    <xdr:to>
      <xdr:col>1</xdr:col>
      <xdr:colOff>2244453</xdr:colOff>
      <xdr:row>1</xdr:row>
      <xdr:rowOff>232744</xdr:rowOff>
    </xdr:to>
    <xdr:pic>
      <xdr:nvPicPr>
        <xdr:cNvPr id="19" name="Picture 18">
          <a:extLst>
            <a:ext uri="{FF2B5EF4-FFF2-40B4-BE49-F238E27FC236}">
              <a16:creationId xmlns:a16="http://schemas.microsoft.com/office/drawing/2014/main" id="{00000000-0008-0000-16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04397" y="117929"/>
          <a:ext cx="1660071" cy="326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76202</xdr:rowOff>
    </xdr:from>
    <xdr:to>
      <xdr:col>1</xdr:col>
      <xdr:colOff>914401</xdr:colOff>
      <xdr:row>1</xdr:row>
      <xdr:rowOff>85780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626" y="76202"/>
          <a:ext cx="1606550" cy="31120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924378</xdr:colOff>
      <xdr:row>0</xdr:row>
      <xdr:rowOff>36740</xdr:rowOff>
    </xdr:from>
    <xdr:to>
      <xdr:col>1</xdr:col>
      <xdr:colOff>2574924</xdr:colOff>
      <xdr:row>1</xdr:row>
      <xdr:rowOff>161780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8203" y="36740"/>
          <a:ext cx="1650546" cy="32674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345954</xdr:colOff>
      <xdr:row>1</xdr:row>
      <xdr:rowOff>49774</xdr:rowOff>
    </xdr:from>
    <xdr:to>
      <xdr:col>3</xdr:col>
      <xdr:colOff>1130300</xdr:colOff>
      <xdr:row>2</xdr:row>
      <xdr:rowOff>174043</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704" y="49774"/>
          <a:ext cx="1629690" cy="3266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429297</xdr:colOff>
      <xdr:row>1</xdr:row>
      <xdr:rowOff>73586</xdr:rowOff>
    </xdr:from>
    <xdr:to>
      <xdr:col>3</xdr:col>
      <xdr:colOff>582612</xdr:colOff>
      <xdr:row>2</xdr:row>
      <xdr:rowOff>197855</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122" y="73586"/>
          <a:ext cx="1624928" cy="3266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253085</xdr:colOff>
      <xdr:row>1</xdr:row>
      <xdr:rowOff>78348</xdr:rowOff>
    </xdr:from>
    <xdr:to>
      <xdr:col>3</xdr:col>
      <xdr:colOff>501650</xdr:colOff>
      <xdr:row>2</xdr:row>
      <xdr:rowOff>200236</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148" y="78348"/>
          <a:ext cx="1629690" cy="32429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2680571</xdr:colOff>
      <xdr:row>0</xdr:row>
      <xdr:rowOff>76200</xdr:rowOff>
    </xdr:from>
    <xdr:to>
      <xdr:col>1</xdr:col>
      <xdr:colOff>5091830</xdr:colOff>
      <xdr:row>0</xdr:row>
      <xdr:rowOff>546847</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4396" y="76200"/>
          <a:ext cx="2411259" cy="47064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850900</xdr:colOff>
          <xdr:row>3</xdr:row>
          <xdr:rowOff>69850</xdr:rowOff>
        </xdr:from>
        <xdr:to>
          <xdr:col>5</xdr:col>
          <xdr:colOff>1231900</xdr:colOff>
          <xdr:row>3</xdr:row>
          <xdr:rowOff>298450</xdr:rowOff>
        </xdr:to>
        <xdr:sp macro="" textlink="">
          <xdr:nvSpPr>
            <xdr:cNvPr id="974849" name="Option Button 1" hidden="1">
              <a:extLst>
                <a:ext uri="{63B3BB69-23CF-44E3-9099-C40C66FF867C}">
                  <a14:compatExt spid="_x0000_s974849"/>
                </a:ext>
                <a:ext uri="{FF2B5EF4-FFF2-40B4-BE49-F238E27FC236}">
                  <a16:creationId xmlns:a16="http://schemas.microsoft.com/office/drawing/2014/main" id="{00000000-0008-0000-1F00-000001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1231900</xdr:colOff>
          <xdr:row>3</xdr:row>
          <xdr:rowOff>69850</xdr:rowOff>
        </xdr:from>
        <xdr:to>
          <xdr:col>5</xdr:col>
          <xdr:colOff>1612900</xdr:colOff>
          <xdr:row>3</xdr:row>
          <xdr:rowOff>298450</xdr:rowOff>
        </xdr:to>
        <xdr:sp macro="" textlink="">
          <xdr:nvSpPr>
            <xdr:cNvPr id="974850" name="Option Button 2" hidden="1">
              <a:extLst>
                <a:ext uri="{63B3BB69-23CF-44E3-9099-C40C66FF867C}">
                  <a14:compatExt spid="_x0000_s974850"/>
                </a:ext>
                <a:ext uri="{FF2B5EF4-FFF2-40B4-BE49-F238E27FC236}">
                  <a16:creationId xmlns:a16="http://schemas.microsoft.com/office/drawing/2014/main" id="{00000000-0008-0000-1F00-000002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552450</xdr:rowOff>
        </xdr:from>
        <xdr:to>
          <xdr:col>5</xdr:col>
          <xdr:colOff>1657350</xdr:colOff>
          <xdr:row>13</xdr:row>
          <xdr:rowOff>774700</xdr:rowOff>
        </xdr:to>
        <xdr:sp macro="" textlink="">
          <xdr:nvSpPr>
            <xdr:cNvPr id="974851" name="Check Box 3" hidden="1">
              <a:extLst>
                <a:ext uri="{63B3BB69-23CF-44E3-9099-C40C66FF867C}">
                  <a14:compatExt spid="_x0000_s974851"/>
                </a:ext>
                <a:ext uri="{FF2B5EF4-FFF2-40B4-BE49-F238E27FC236}">
                  <a16:creationId xmlns:a16="http://schemas.microsoft.com/office/drawing/2014/main" id="{00000000-0008-0000-1F00-000003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838200</xdr:rowOff>
        </xdr:from>
        <xdr:to>
          <xdr:col>5</xdr:col>
          <xdr:colOff>1581150</xdr:colOff>
          <xdr:row>13</xdr:row>
          <xdr:rowOff>1060450</xdr:rowOff>
        </xdr:to>
        <xdr:sp macro="" textlink="">
          <xdr:nvSpPr>
            <xdr:cNvPr id="974852" name="Check Box 4" hidden="1">
              <a:extLst>
                <a:ext uri="{63B3BB69-23CF-44E3-9099-C40C66FF867C}">
                  <a14:compatExt spid="_x0000_s974852"/>
                </a:ext>
                <a:ext uri="{FF2B5EF4-FFF2-40B4-BE49-F238E27FC236}">
                  <a16:creationId xmlns:a16="http://schemas.microsoft.com/office/drawing/2014/main" id="{00000000-0008-0000-1F00-000004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1079500</xdr:rowOff>
        </xdr:from>
        <xdr:to>
          <xdr:col>5</xdr:col>
          <xdr:colOff>1498600</xdr:colOff>
          <xdr:row>13</xdr:row>
          <xdr:rowOff>1295400</xdr:rowOff>
        </xdr:to>
        <xdr:sp macro="" textlink="">
          <xdr:nvSpPr>
            <xdr:cNvPr id="974853" name="Check Box 5" hidden="1">
              <a:extLst>
                <a:ext uri="{63B3BB69-23CF-44E3-9099-C40C66FF867C}">
                  <a14:compatExt spid="_x0000_s974853"/>
                </a:ext>
                <a:ext uri="{FF2B5EF4-FFF2-40B4-BE49-F238E27FC236}">
                  <a16:creationId xmlns:a16="http://schemas.microsoft.com/office/drawing/2014/main" id="{00000000-0008-0000-1F00-000005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December</a:t>
              </a:r>
            </a:p>
          </xdr:txBody>
        </xdr:sp>
        <xdr:clientData/>
      </xdr:twoCellAnchor>
    </mc:Choice>
    <mc:Fallback/>
  </mc:AlternateContent>
  <xdr:twoCellAnchor editAs="oneCell">
    <xdr:from>
      <xdr:col>6</xdr:col>
      <xdr:colOff>69106</xdr:colOff>
      <xdr:row>3</xdr:row>
      <xdr:rowOff>70555</xdr:rowOff>
    </xdr:from>
    <xdr:to>
      <xdr:col>6</xdr:col>
      <xdr:colOff>1725232</xdr:colOff>
      <xdr:row>3</xdr:row>
      <xdr:rowOff>303389</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537206" y="803980"/>
          <a:ext cx="1656126" cy="232834"/>
        </a:xfrm>
        <a:prstGeom prst="rect">
          <a:avLst/>
        </a:prstGeom>
      </xdr:spPr>
    </xdr:pic>
    <xdr:clientData/>
  </xdr:twoCellAnchor>
  <xdr:twoCellAnchor editAs="oneCell">
    <xdr:from>
      <xdr:col>6</xdr:col>
      <xdr:colOff>69106</xdr:colOff>
      <xdr:row>11</xdr:row>
      <xdr:rowOff>34028</xdr:rowOff>
    </xdr:from>
    <xdr:to>
      <xdr:col>6</xdr:col>
      <xdr:colOff>3532855</xdr:colOff>
      <xdr:row>11</xdr:row>
      <xdr:rowOff>640972</xdr:rowOff>
    </xdr:to>
    <xdr:pic>
      <xdr:nvPicPr>
        <xdr:cNvPr id="3" name="Picture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stretch>
          <a:fillRect/>
        </a:stretch>
      </xdr:blipFill>
      <xdr:spPr>
        <a:xfrm>
          <a:off x="11537206" y="5396603"/>
          <a:ext cx="3463749" cy="606944"/>
        </a:xfrm>
        <a:prstGeom prst="rect">
          <a:avLst/>
        </a:prstGeom>
      </xdr:spPr>
    </xdr:pic>
    <xdr:clientData/>
  </xdr:twoCellAnchor>
  <xdr:twoCellAnchor editAs="oneCell">
    <xdr:from>
      <xdr:col>6</xdr:col>
      <xdr:colOff>69106</xdr:colOff>
      <xdr:row>4</xdr:row>
      <xdr:rowOff>43910</xdr:rowOff>
    </xdr:from>
    <xdr:to>
      <xdr:col>6</xdr:col>
      <xdr:colOff>2489578</xdr:colOff>
      <xdr:row>5</xdr:row>
      <xdr:rowOff>1106561</xdr:rowOff>
    </xdr:to>
    <xdr:pic>
      <xdr:nvPicPr>
        <xdr:cNvPr id="4" name="Picture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3"/>
        <a:stretch>
          <a:fillRect/>
        </a:stretch>
      </xdr:blipFill>
      <xdr:spPr>
        <a:xfrm>
          <a:off x="11537206" y="1139285"/>
          <a:ext cx="2420472" cy="1853226"/>
        </a:xfrm>
        <a:prstGeom prst="rect">
          <a:avLst/>
        </a:prstGeom>
      </xdr:spPr>
    </xdr:pic>
    <xdr:clientData/>
  </xdr:twoCellAnchor>
  <xdr:twoCellAnchor editAs="oneCell">
    <xdr:from>
      <xdr:col>6</xdr:col>
      <xdr:colOff>69106</xdr:colOff>
      <xdr:row>10</xdr:row>
      <xdr:rowOff>52296</xdr:rowOff>
    </xdr:from>
    <xdr:to>
      <xdr:col>6</xdr:col>
      <xdr:colOff>2734830</xdr:colOff>
      <xdr:row>10</xdr:row>
      <xdr:rowOff>351118</xdr:rowOff>
    </xdr:to>
    <xdr:pic>
      <xdr:nvPicPr>
        <xdr:cNvPr id="5" name="Picture 4">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4"/>
        <a:stretch>
          <a:fillRect/>
        </a:stretch>
      </xdr:blipFill>
      <xdr:spPr>
        <a:xfrm>
          <a:off x="11537206" y="5024346"/>
          <a:ext cx="2665724" cy="298822"/>
        </a:xfrm>
        <a:prstGeom prst="rect">
          <a:avLst/>
        </a:prstGeom>
      </xdr:spPr>
    </xdr:pic>
    <xdr:clientData/>
  </xdr:twoCellAnchor>
  <xdr:twoCellAnchor editAs="oneCell">
    <xdr:from>
      <xdr:col>6</xdr:col>
      <xdr:colOff>69106</xdr:colOff>
      <xdr:row>6</xdr:row>
      <xdr:rowOff>37352</xdr:rowOff>
    </xdr:from>
    <xdr:to>
      <xdr:col>6</xdr:col>
      <xdr:colOff>1528981</xdr:colOff>
      <xdr:row>6</xdr:row>
      <xdr:rowOff>343352</xdr:rowOff>
    </xdr:to>
    <xdr:pic>
      <xdr:nvPicPr>
        <xdr:cNvPr id="6" name="Picture 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5"/>
        <a:stretch>
          <a:fillRect/>
        </a:stretch>
      </xdr:blipFill>
      <xdr:spPr>
        <a:xfrm>
          <a:off x="11537206" y="3123452"/>
          <a:ext cx="1459875" cy="306000"/>
        </a:xfrm>
        <a:prstGeom prst="rect">
          <a:avLst/>
        </a:prstGeom>
      </xdr:spPr>
    </xdr:pic>
    <xdr:clientData/>
  </xdr:twoCellAnchor>
  <xdr:twoCellAnchor editAs="oneCell">
    <xdr:from>
      <xdr:col>6</xdr:col>
      <xdr:colOff>69106</xdr:colOff>
      <xdr:row>7</xdr:row>
      <xdr:rowOff>39097</xdr:rowOff>
    </xdr:from>
    <xdr:to>
      <xdr:col>6</xdr:col>
      <xdr:colOff>1367773</xdr:colOff>
      <xdr:row>7</xdr:row>
      <xdr:rowOff>327097</xdr:rowOff>
    </xdr:to>
    <xdr:pic>
      <xdr:nvPicPr>
        <xdr:cNvPr id="7" name="Picture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6"/>
        <a:stretch>
          <a:fillRect/>
        </a:stretch>
      </xdr:blipFill>
      <xdr:spPr>
        <a:xfrm>
          <a:off x="11537206" y="3525247"/>
          <a:ext cx="1298667" cy="288000"/>
        </a:xfrm>
        <a:prstGeom prst="rect">
          <a:avLst/>
        </a:prstGeom>
      </xdr:spPr>
    </xdr:pic>
    <xdr:clientData/>
  </xdr:twoCellAnchor>
  <xdr:twoCellAnchor editAs="oneCell">
    <xdr:from>
      <xdr:col>6</xdr:col>
      <xdr:colOff>69106</xdr:colOff>
      <xdr:row>8</xdr:row>
      <xdr:rowOff>82228</xdr:rowOff>
    </xdr:from>
    <xdr:to>
      <xdr:col>6</xdr:col>
      <xdr:colOff>1962641</xdr:colOff>
      <xdr:row>8</xdr:row>
      <xdr:rowOff>402628</xdr:rowOff>
    </xdr:to>
    <xdr:pic>
      <xdr:nvPicPr>
        <xdr:cNvPr id="8" name="Picture 7">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7"/>
        <a:stretch>
          <a:fillRect/>
        </a:stretch>
      </xdr:blipFill>
      <xdr:spPr>
        <a:xfrm>
          <a:off x="11537206" y="3930328"/>
          <a:ext cx="1893535" cy="320400"/>
        </a:xfrm>
        <a:prstGeom prst="rect">
          <a:avLst/>
        </a:prstGeom>
      </xdr:spPr>
    </xdr:pic>
    <xdr:clientData/>
  </xdr:twoCellAnchor>
  <xdr:twoCellAnchor editAs="oneCell">
    <xdr:from>
      <xdr:col>6</xdr:col>
      <xdr:colOff>69106</xdr:colOff>
      <xdr:row>9</xdr:row>
      <xdr:rowOff>159498</xdr:rowOff>
    </xdr:from>
    <xdr:to>
      <xdr:col>6</xdr:col>
      <xdr:colOff>1728107</xdr:colOff>
      <xdr:row>9</xdr:row>
      <xdr:rowOff>483498</xdr:rowOff>
    </xdr:to>
    <xdr:pic>
      <xdr:nvPicPr>
        <xdr:cNvPr id="9" name="Picture 8">
          <a:extLst>
            <a:ext uri="{FF2B5EF4-FFF2-40B4-BE49-F238E27FC236}">
              <a16:creationId xmlns:a16="http://schemas.microsoft.com/office/drawing/2014/main" id="{00000000-0008-0000-1F00-000009000000}"/>
            </a:ext>
          </a:extLst>
        </xdr:cNvPr>
        <xdr:cNvPicPr>
          <a:picLocks noChangeAspect="1"/>
        </xdr:cNvPicPr>
      </xdr:nvPicPr>
      <xdr:blipFill>
        <a:blip xmlns:r="http://schemas.openxmlformats.org/officeDocument/2006/relationships" r:embed="rId8"/>
        <a:stretch>
          <a:fillRect/>
        </a:stretch>
      </xdr:blipFill>
      <xdr:spPr>
        <a:xfrm>
          <a:off x="11537206" y="4502898"/>
          <a:ext cx="1659001" cy="324000"/>
        </a:xfrm>
        <a:prstGeom prst="rect">
          <a:avLst/>
        </a:prstGeom>
      </xdr:spPr>
    </xdr:pic>
    <xdr:clientData/>
  </xdr:twoCellAnchor>
  <xdr:twoCellAnchor editAs="oneCell">
    <xdr:from>
      <xdr:col>6</xdr:col>
      <xdr:colOff>69106</xdr:colOff>
      <xdr:row>12</xdr:row>
      <xdr:rowOff>40744</xdr:rowOff>
    </xdr:from>
    <xdr:to>
      <xdr:col>6</xdr:col>
      <xdr:colOff>1739796</xdr:colOff>
      <xdr:row>12</xdr:row>
      <xdr:rowOff>1461385</xdr:rowOff>
    </xdr:to>
    <xdr:pic>
      <xdr:nvPicPr>
        <xdr:cNvPr id="10" name="Picture 9">
          <a:extLst>
            <a:ext uri="{FF2B5EF4-FFF2-40B4-BE49-F238E27FC236}">
              <a16:creationId xmlns:a16="http://schemas.microsoft.com/office/drawing/2014/main" id="{00000000-0008-0000-1F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537206" y="6136744"/>
          <a:ext cx="1670690" cy="1420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69106</xdr:colOff>
      <xdr:row>13</xdr:row>
      <xdr:rowOff>44827</xdr:rowOff>
    </xdr:from>
    <xdr:to>
      <xdr:col>6</xdr:col>
      <xdr:colOff>2638988</xdr:colOff>
      <xdr:row>13</xdr:row>
      <xdr:rowOff>2119769</xdr:rowOff>
    </xdr:to>
    <xdr:pic>
      <xdr:nvPicPr>
        <xdr:cNvPr id="11" name="Picture 10">
          <a:extLst>
            <a:ext uri="{FF2B5EF4-FFF2-40B4-BE49-F238E27FC236}">
              <a16:creationId xmlns:a16="http://schemas.microsoft.com/office/drawing/2014/main" id="{00000000-0008-0000-1F00-00000B000000}"/>
            </a:ext>
          </a:extLst>
        </xdr:cNvPr>
        <xdr:cNvPicPr>
          <a:picLocks noChangeAspect="1"/>
        </xdr:cNvPicPr>
      </xdr:nvPicPr>
      <xdr:blipFill>
        <a:blip xmlns:r="http://schemas.openxmlformats.org/officeDocument/2006/relationships" r:embed="rId10"/>
        <a:stretch>
          <a:fillRect/>
        </a:stretch>
      </xdr:blipFill>
      <xdr:spPr>
        <a:xfrm>
          <a:off x="11537206" y="7683877"/>
          <a:ext cx="2569882" cy="2074942"/>
        </a:xfrm>
        <a:prstGeom prst="rect">
          <a:avLst/>
        </a:prstGeom>
      </xdr:spPr>
    </xdr:pic>
    <xdr:clientData/>
  </xdr:twoCellAnchor>
  <xdr:twoCellAnchor editAs="oneCell">
    <xdr:from>
      <xdr:col>6</xdr:col>
      <xdr:colOff>69106</xdr:colOff>
      <xdr:row>14</xdr:row>
      <xdr:rowOff>89649</xdr:rowOff>
    </xdr:from>
    <xdr:to>
      <xdr:col>6</xdr:col>
      <xdr:colOff>5171881</xdr:colOff>
      <xdr:row>14</xdr:row>
      <xdr:rowOff>1828449</xdr:rowOff>
    </xdr:to>
    <xdr:pic>
      <xdr:nvPicPr>
        <xdr:cNvPr id="12" name="Picture 11">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11"/>
        <a:stretch>
          <a:fillRect/>
        </a:stretch>
      </xdr:blipFill>
      <xdr:spPr>
        <a:xfrm>
          <a:off x="11537206" y="9900399"/>
          <a:ext cx="5102775" cy="1738800"/>
        </a:xfrm>
        <a:prstGeom prst="rect">
          <a:avLst/>
        </a:prstGeom>
      </xdr:spPr>
    </xdr:pic>
    <xdr:clientData/>
  </xdr:twoCellAnchor>
  <xdr:twoCellAnchor editAs="oneCell">
    <xdr:from>
      <xdr:col>6</xdr:col>
      <xdr:colOff>69106</xdr:colOff>
      <xdr:row>15</xdr:row>
      <xdr:rowOff>22412</xdr:rowOff>
    </xdr:from>
    <xdr:to>
      <xdr:col>6</xdr:col>
      <xdr:colOff>4365936</xdr:colOff>
      <xdr:row>15</xdr:row>
      <xdr:rowOff>342387</xdr:rowOff>
    </xdr:to>
    <xdr:pic>
      <xdr:nvPicPr>
        <xdr:cNvPr id="13" name="Picture 12">
          <a:extLst>
            <a:ext uri="{FF2B5EF4-FFF2-40B4-BE49-F238E27FC236}">
              <a16:creationId xmlns:a16="http://schemas.microsoft.com/office/drawing/2014/main" id="{00000000-0008-0000-1F00-00000D000000}"/>
            </a:ext>
          </a:extLst>
        </xdr:cNvPr>
        <xdr:cNvPicPr>
          <a:picLocks noChangeAspect="1"/>
        </xdr:cNvPicPr>
      </xdr:nvPicPr>
      <xdr:blipFill>
        <a:blip xmlns:r="http://schemas.openxmlformats.org/officeDocument/2006/relationships" r:embed="rId12"/>
        <a:stretch>
          <a:fillRect/>
        </a:stretch>
      </xdr:blipFill>
      <xdr:spPr>
        <a:xfrm>
          <a:off x="11537206" y="11719112"/>
          <a:ext cx="4296830" cy="319975"/>
        </a:xfrm>
        <a:prstGeom prst="rect">
          <a:avLst/>
        </a:prstGeom>
      </xdr:spPr>
    </xdr:pic>
    <xdr:clientData/>
  </xdr:twoCellAnchor>
  <xdr:twoCellAnchor editAs="oneCell">
    <xdr:from>
      <xdr:col>6</xdr:col>
      <xdr:colOff>69106</xdr:colOff>
      <xdr:row>16</xdr:row>
      <xdr:rowOff>37353</xdr:rowOff>
    </xdr:from>
    <xdr:to>
      <xdr:col>6</xdr:col>
      <xdr:colOff>1727286</xdr:colOff>
      <xdr:row>16</xdr:row>
      <xdr:rowOff>217353</xdr:rowOff>
    </xdr:to>
    <xdr:pic>
      <xdr:nvPicPr>
        <xdr:cNvPr id="14" name="Picture 13">
          <a:extLst>
            <a:ext uri="{FF2B5EF4-FFF2-40B4-BE49-F238E27FC236}">
              <a16:creationId xmlns:a16="http://schemas.microsoft.com/office/drawing/2014/main" id="{00000000-0008-0000-1F00-00000E000000}"/>
            </a:ext>
          </a:extLst>
        </xdr:cNvPr>
        <xdr:cNvPicPr>
          <a:picLocks noChangeAspect="1"/>
        </xdr:cNvPicPr>
      </xdr:nvPicPr>
      <xdr:blipFill>
        <a:blip xmlns:r="http://schemas.openxmlformats.org/officeDocument/2006/relationships" r:embed="rId13"/>
        <a:stretch>
          <a:fillRect/>
        </a:stretch>
      </xdr:blipFill>
      <xdr:spPr>
        <a:xfrm>
          <a:off x="11537206" y="12143628"/>
          <a:ext cx="1658180" cy="180000"/>
        </a:xfrm>
        <a:prstGeom prst="rect">
          <a:avLst/>
        </a:prstGeom>
      </xdr:spPr>
    </xdr:pic>
    <xdr:clientData/>
  </xdr:twoCellAnchor>
  <xdr:twoCellAnchor editAs="oneCell">
    <xdr:from>
      <xdr:col>6</xdr:col>
      <xdr:colOff>69106</xdr:colOff>
      <xdr:row>17</xdr:row>
      <xdr:rowOff>52295</xdr:rowOff>
    </xdr:from>
    <xdr:to>
      <xdr:col>6</xdr:col>
      <xdr:colOff>4976351</xdr:colOff>
      <xdr:row>17</xdr:row>
      <xdr:rowOff>1949495</xdr:rowOff>
    </xdr:to>
    <xdr:pic>
      <xdr:nvPicPr>
        <xdr:cNvPr id="15" name="Picture 14">
          <a:extLst>
            <a:ext uri="{FF2B5EF4-FFF2-40B4-BE49-F238E27FC236}">
              <a16:creationId xmlns:a16="http://schemas.microsoft.com/office/drawing/2014/main" id="{00000000-0008-0000-1F00-00000F000000}"/>
            </a:ext>
          </a:extLst>
        </xdr:cNvPr>
        <xdr:cNvPicPr>
          <a:picLocks noChangeAspect="1"/>
        </xdr:cNvPicPr>
      </xdr:nvPicPr>
      <xdr:blipFill>
        <a:blip xmlns:r="http://schemas.openxmlformats.org/officeDocument/2006/relationships" r:embed="rId14"/>
        <a:stretch>
          <a:fillRect/>
        </a:stretch>
      </xdr:blipFill>
      <xdr:spPr>
        <a:xfrm>
          <a:off x="11537206" y="12406220"/>
          <a:ext cx="4907245" cy="1897200"/>
        </a:xfrm>
        <a:prstGeom prst="rect">
          <a:avLst/>
        </a:prstGeom>
      </xdr:spPr>
    </xdr:pic>
    <xdr:clientData/>
  </xdr:twoCellAnchor>
  <xdr:twoCellAnchor editAs="oneCell">
    <xdr:from>
      <xdr:col>6</xdr:col>
      <xdr:colOff>69106</xdr:colOff>
      <xdr:row>18</xdr:row>
      <xdr:rowOff>57150</xdr:rowOff>
    </xdr:from>
    <xdr:to>
      <xdr:col>6</xdr:col>
      <xdr:colOff>4289658</xdr:colOff>
      <xdr:row>18</xdr:row>
      <xdr:rowOff>2760750</xdr:rowOff>
    </xdr:to>
    <xdr:pic>
      <xdr:nvPicPr>
        <xdr:cNvPr id="16" name="Picture 15">
          <a:extLst>
            <a:ext uri="{FF2B5EF4-FFF2-40B4-BE49-F238E27FC236}">
              <a16:creationId xmlns:a16="http://schemas.microsoft.com/office/drawing/2014/main" id="{00000000-0008-0000-1F00-000010000000}"/>
            </a:ext>
          </a:extLst>
        </xdr:cNvPr>
        <xdr:cNvPicPr>
          <a:picLocks noChangeAspect="1"/>
        </xdr:cNvPicPr>
      </xdr:nvPicPr>
      <xdr:blipFill>
        <a:blip xmlns:r="http://schemas.openxmlformats.org/officeDocument/2006/relationships" r:embed="rId15"/>
        <a:stretch>
          <a:fillRect/>
        </a:stretch>
      </xdr:blipFill>
      <xdr:spPr>
        <a:xfrm>
          <a:off x="11537206" y="14411325"/>
          <a:ext cx="4220552" cy="2703600"/>
        </a:xfrm>
        <a:prstGeom prst="rect">
          <a:avLst/>
        </a:prstGeom>
      </xdr:spPr>
    </xdr:pic>
    <xdr:clientData/>
  </xdr:twoCellAnchor>
  <xdr:twoCellAnchor editAs="oneCell">
    <xdr:from>
      <xdr:col>6</xdr:col>
      <xdr:colOff>69106</xdr:colOff>
      <xdr:row>19</xdr:row>
      <xdr:rowOff>12700</xdr:rowOff>
    </xdr:from>
    <xdr:to>
      <xdr:col>6</xdr:col>
      <xdr:colOff>3008952</xdr:colOff>
      <xdr:row>19</xdr:row>
      <xdr:rowOff>2305900</xdr:rowOff>
    </xdr:to>
    <xdr:pic>
      <xdr:nvPicPr>
        <xdr:cNvPr id="17" name="Picture 16">
          <a:extLst>
            <a:ext uri="{FF2B5EF4-FFF2-40B4-BE49-F238E27FC236}">
              <a16:creationId xmlns:a16="http://schemas.microsoft.com/office/drawing/2014/main" id="{00000000-0008-0000-1F00-000011000000}"/>
            </a:ext>
          </a:extLst>
        </xdr:cNvPr>
        <xdr:cNvPicPr>
          <a:picLocks noChangeAspect="1"/>
        </xdr:cNvPicPr>
      </xdr:nvPicPr>
      <xdr:blipFill>
        <a:blip xmlns:r="http://schemas.openxmlformats.org/officeDocument/2006/relationships" r:embed="rId16"/>
        <a:stretch>
          <a:fillRect/>
        </a:stretch>
      </xdr:blipFill>
      <xdr:spPr>
        <a:xfrm>
          <a:off x="11537206" y="17281525"/>
          <a:ext cx="2939846" cy="2293200"/>
        </a:xfrm>
        <a:prstGeom prst="rect">
          <a:avLst/>
        </a:prstGeom>
      </xdr:spPr>
    </xdr:pic>
    <xdr:clientData/>
  </xdr:twoCellAnchor>
  <xdr:twoCellAnchor editAs="oneCell">
    <xdr:from>
      <xdr:col>6</xdr:col>
      <xdr:colOff>69106</xdr:colOff>
      <xdr:row>20</xdr:row>
      <xdr:rowOff>31750</xdr:rowOff>
    </xdr:from>
    <xdr:to>
      <xdr:col>6</xdr:col>
      <xdr:colOff>3314180</xdr:colOff>
      <xdr:row>20</xdr:row>
      <xdr:rowOff>2598550</xdr:rowOff>
    </xdr:to>
    <xdr:pic>
      <xdr:nvPicPr>
        <xdr:cNvPr id="18" name="Picture 17">
          <a:extLst>
            <a:ext uri="{FF2B5EF4-FFF2-40B4-BE49-F238E27FC236}">
              <a16:creationId xmlns:a16="http://schemas.microsoft.com/office/drawing/2014/main" id="{00000000-0008-0000-1F00-000012000000}"/>
            </a:ext>
          </a:extLst>
        </xdr:cNvPr>
        <xdr:cNvPicPr>
          <a:picLocks noChangeAspect="1"/>
        </xdr:cNvPicPr>
      </xdr:nvPicPr>
      <xdr:blipFill>
        <a:blip xmlns:r="http://schemas.openxmlformats.org/officeDocument/2006/relationships" r:embed="rId17"/>
        <a:stretch>
          <a:fillRect/>
        </a:stretch>
      </xdr:blipFill>
      <xdr:spPr>
        <a:xfrm>
          <a:off x="11537206" y="19710400"/>
          <a:ext cx="3245074" cy="2566800"/>
        </a:xfrm>
        <a:prstGeom prst="rect">
          <a:avLst/>
        </a:prstGeom>
      </xdr:spPr>
    </xdr:pic>
    <xdr:clientData/>
  </xdr:twoCellAnchor>
  <xdr:twoCellAnchor editAs="oneCell">
    <xdr:from>
      <xdr:col>6</xdr:col>
      <xdr:colOff>69106</xdr:colOff>
      <xdr:row>21</xdr:row>
      <xdr:rowOff>6350</xdr:rowOff>
    </xdr:from>
    <xdr:to>
      <xdr:col>6</xdr:col>
      <xdr:colOff>3457656</xdr:colOff>
      <xdr:row>21</xdr:row>
      <xdr:rowOff>2385950</xdr:rowOff>
    </xdr:to>
    <xdr:pic>
      <xdr:nvPicPr>
        <xdr:cNvPr id="19" name="Picture 18">
          <a:extLst>
            <a:ext uri="{FF2B5EF4-FFF2-40B4-BE49-F238E27FC236}">
              <a16:creationId xmlns:a16="http://schemas.microsoft.com/office/drawing/2014/main" id="{00000000-0008-0000-1F00-000013000000}"/>
            </a:ext>
          </a:extLst>
        </xdr:cNvPr>
        <xdr:cNvPicPr>
          <a:picLocks noChangeAspect="1"/>
        </xdr:cNvPicPr>
      </xdr:nvPicPr>
      <xdr:blipFill>
        <a:blip xmlns:r="http://schemas.openxmlformats.org/officeDocument/2006/relationships" r:embed="rId18"/>
        <a:stretch>
          <a:fillRect/>
        </a:stretch>
      </xdr:blipFill>
      <xdr:spPr>
        <a:xfrm>
          <a:off x="11537206" y="22371050"/>
          <a:ext cx="3388550" cy="2379600"/>
        </a:xfrm>
        <a:prstGeom prst="rect">
          <a:avLst/>
        </a:prstGeom>
      </xdr:spPr>
    </xdr:pic>
    <xdr:clientData/>
  </xdr:twoCellAnchor>
  <xdr:twoCellAnchor editAs="oneCell">
    <xdr:from>
      <xdr:col>6</xdr:col>
      <xdr:colOff>69106</xdr:colOff>
      <xdr:row>22</xdr:row>
      <xdr:rowOff>69850</xdr:rowOff>
    </xdr:from>
    <xdr:to>
      <xdr:col>6</xdr:col>
      <xdr:colOff>3326435</xdr:colOff>
      <xdr:row>22</xdr:row>
      <xdr:rowOff>2615050</xdr:rowOff>
    </xdr:to>
    <xdr:pic>
      <xdr:nvPicPr>
        <xdr:cNvPr id="20" name="Picture 19">
          <a:extLst>
            <a:ext uri="{FF2B5EF4-FFF2-40B4-BE49-F238E27FC236}">
              <a16:creationId xmlns:a16="http://schemas.microsoft.com/office/drawing/2014/main" id="{00000000-0008-0000-1F00-000014000000}"/>
            </a:ext>
          </a:extLst>
        </xdr:cNvPr>
        <xdr:cNvPicPr>
          <a:picLocks noChangeAspect="1"/>
        </xdr:cNvPicPr>
      </xdr:nvPicPr>
      <xdr:blipFill>
        <a:blip xmlns:r="http://schemas.openxmlformats.org/officeDocument/2006/relationships" r:embed="rId19"/>
        <a:stretch>
          <a:fillRect/>
        </a:stretch>
      </xdr:blipFill>
      <xdr:spPr>
        <a:xfrm>
          <a:off x="11537206" y="24930100"/>
          <a:ext cx="3257329" cy="2545200"/>
        </a:xfrm>
        <a:prstGeom prst="rect">
          <a:avLst/>
        </a:prstGeom>
      </xdr:spPr>
    </xdr:pic>
    <xdr:clientData/>
  </xdr:twoCellAnchor>
  <xdr:twoCellAnchor editAs="oneCell">
    <xdr:from>
      <xdr:col>6</xdr:col>
      <xdr:colOff>69106</xdr:colOff>
      <xdr:row>23</xdr:row>
      <xdr:rowOff>82550</xdr:rowOff>
    </xdr:from>
    <xdr:to>
      <xdr:col>6</xdr:col>
      <xdr:colOff>2871644</xdr:colOff>
      <xdr:row>23</xdr:row>
      <xdr:rowOff>2040950</xdr:rowOff>
    </xdr:to>
    <xdr:pic>
      <xdr:nvPicPr>
        <xdr:cNvPr id="21" name="Picture 20">
          <a:extLst>
            <a:ext uri="{FF2B5EF4-FFF2-40B4-BE49-F238E27FC236}">
              <a16:creationId xmlns:a16="http://schemas.microsoft.com/office/drawing/2014/main" id="{00000000-0008-0000-1F00-000015000000}"/>
            </a:ext>
          </a:extLst>
        </xdr:cNvPr>
        <xdr:cNvPicPr>
          <a:picLocks noChangeAspect="1"/>
        </xdr:cNvPicPr>
      </xdr:nvPicPr>
      <xdr:blipFill>
        <a:blip xmlns:r="http://schemas.openxmlformats.org/officeDocument/2006/relationships" r:embed="rId20"/>
        <a:stretch>
          <a:fillRect/>
        </a:stretch>
      </xdr:blipFill>
      <xdr:spPr>
        <a:xfrm>
          <a:off x="11537206" y="27628850"/>
          <a:ext cx="2802538" cy="1958400"/>
        </a:xfrm>
        <a:prstGeom prst="rect">
          <a:avLst/>
        </a:prstGeom>
      </xdr:spPr>
    </xdr:pic>
    <xdr:clientData/>
  </xdr:twoCellAnchor>
  <xdr:twoCellAnchor editAs="oneCell">
    <xdr:from>
      <xdr:col>6</xdr:col>
      <xdr:colOff>69106</xdr:colOff>
      <xdr:row>23</xdr:row>
      <xdr:rowOff>2095500</xdr:rowOff>
    </xdr:from>
    <xdr:to>
      <xdr:col>6</xdr:col>
      <xdr:colOff>2779506</xdr:colOff>
      <xdr:row>23</xdr:row>
      <xdr:rowOff>2434300</xdr:rowOff>
    </xdr:to>
    <xdr:pic>
      <xdr:nvPicPr>
        <xdr:cNvPr id="22" name="Picture 21">
          <a:extLst>
            <a:ext uri="{FF2B5EF4-FFF2-40B4-BE49-F238E27FC236}">
              <a16:creationId xmlns:a16="http://schemas.microsoft.com/office/drawing/2014/main" id="{00000000-0008-0000-1F00-000016000000}"/>
            </a:ext>
          </a:extLst>
        </xdr:cNvPr>
        <xdr:cNvPicPr>
          <a:picLocks noChangeAspect="1"/>
        </xdr:cNvPicPr>
      </xdr:nvPicPr>
      <xdr:blipFill>
        <a:blip xmlns:r="http://schemas.openxmlformats.org/officeDocument/2006/relationships" r:embed="rId21"/>
        <a:stretch>
          <a:fillRect/>
        </a:stretch>
      </xdr:blipFill>
      <xdr:spPr>
        <a:xfrm>
          <a:off x="11537206" y="29641800"/>
          <a:ext cx="2710400" cy="338800"/>
        </a:xfrm>
        <a:prstGeom prst="rect">
          <a:avLst/>
        </a:prstGeom>
      </xdr:spPr>
    </xdr:pic>
    <xdr:clientData/>
  </xdr:twoCellAnchor>
  <xdr:twoCellAnchor editAs="oneCell">
    <xdr:from>
      <xdr:col>6</xdr:col>
      <xdr:colOff>69106</xdr:colOff>
      <xdr:row>24</xdr:row>
      <xdr:rowOff>44450</xdr:rowOff>
    </xdr:from>
    <xdr:to>
      <xdr:col>6</xdr:col>
      <xdr:colOff>3333006</xdr:colOff>
      <xdr:row>24</xdr:row>
      <xdr:rowOff>2399651</xdr:rowOff>
    </xdr:to>
    <xdr:pic>
      <xdr:nvPicPr>
        <xdr:cNvPr id="23" name="Picture 22">
          <a:extLst>
            <a:ext uri="{FF2B5EF4-FFF2-40B4-BE49-F238E27FC236}">
              <a16:creationId xmlns:a16="http://schemas.microsoft.com/office/drawing/2014/main" id="{00000000-0008-0000-1F00-000017000000}"/>
            </a:ext>
          </a:extLst>
        </xdr:cNvPr>
        <xdr:cNvPicPr>
          <a:picLocks noChangeAspect="1"/>
        </xdr:cNvPicPr>
      </xdr:nvPicPr>
      <xdr:blipFill>
        <a:blip xmlns:r="http://schemas.openxmlformats.org/officeDocument/2006/relationships" r:embed="rId22"/>
        <a:stretch>
          <a:fillRect/>
        </a:stretch>
      </xdr:blipFill>
      <xdr:spPr>
        <a:xfrm>
          <a:off x="11537206" y="30095825"/>
          <a:ext cx="3263900" cy="2355201"/>
        </a:xfrm>
        <a:prstGeom prst="rect">
          <a:avLst/>
        </a:prstGeom>
      </xdr:spPr>
    </xdr:pic>
    <xdr:clientData/>
  </xdr:twoCellAnchor>
  <xdr:twoCellAnchor editAs="oneCell">
    <xdr:from>
      <xdr:col>6</xdr:col>
      <xdr:colOff>69106</xdr:colOff>
      <xdr:row>24</xdr:row>
      <xdr:rowOff>2463801</xdr:rowOff>
    </xdr:from>
    <xdr:to>
      <xdr:col>6</xdr:col>
      <xdr:colOff>3313956</xdr:colOff>
      <xdr:row>24</xdr:row>
      <xdr:rowOff>2772196</xdr:rowOff>
    </xdr:to>
    <xdr:pic>
      <xdr:nvPicPr>
        <xdr:cNvPr id="24" name="Picture 23">
          <a:extLst>
            <a:ext uri="{FF2B5EF4-FFF2-40B4-BE49-F238E27FC236}">
              <a16:creationId xmlns:a16="http://schemas.microsoft.com/office/drawing/2014/main" id="{00000000-0008-0000-1F00-000018000000}"/>
            </a:ext>
          </a:extLst>
        </xdr:cNvPr>
        <xdr:cNvPicPr>
          <a:picLocks noChangeAspect="1"/>
        </xdr:cNvPicPr>
      </xdr:nvPicPr>
      <xdr:blipFill>
        <a:blip xmlns:r="http://schemas.openxmlformats.org/officeDocument/2006/relationships" r:embed="rId23"/>
        <a:stretch>
          <a:fillRect/>
        </a:stretch>
      </xdr:blipFill>
      <xdr:spPr>
        <a:xfrm>
          <a:off x="11537206" y="32515176"/>
          <a:ext cx="3244850" cy="308395"/>
        </a:xfrm>
        <a:prstGeom prst="rect">
          <a:avLst/>
        </a:prstGeom>
      </xdr:spPr>
    </xdr:pic>
    <xdr:clientData/>
  </xdr:twoCellAnchor>
  <xdr:twoCellAnchor editAs="oneCell">
    <xdr:from>
      <xdr:col>1</xdr:col>
      <xdr:colOff>580572</xdr:colOff>
      <xdr:row>0</xdr:row>
      <xdr:rowOff>117929</xdr:rowOff>
    </xdr:from>
    <xdr:to>
      <xdr:col>1</xdr:col>
      <xdr:colOff>2240643</xdr:colOff>
      <xdr:row>1</xdr:row>
      <xdr:rowOff>251000</xdr:rowOff>
    </xdr:to>
    <xdr:pic>
      <xdr:nvPicPr>
        <xdr:cNvPr id="25" name="Picture 24">
          <a:extLst>
            <a:ext uri="{FF2B5EF4-FFF2-40B4-BE49-F238E27FC236}">
              <a16:creationId xmlns:a16="http://schemas.microsoft.com/office/drawing/2014/main" id="{00000000-0008-0000-1F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04397" y="117929"/>
          <a:ext cx="1660071" cy="33309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353097</xdr:colOff>
      <xdr:row>1</xdr:row>
      <xdr:rowOff>0</xdr:rowOff>
    </xdr:from>
    <xdr:to>
      <xdr:col>3</xdr:col>
      <xdr:colOff>810294</xdr:colOff>
      <xdr:row>1</xdr:row>
      <xdr:rowOff>363941</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922" y="257736"/>
          <a:ext cx="1857372" cy="37558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346747</xdr:colOff>
      <xdr:row>0</xdr:row>
      <xdr:rowOff>105336</xdr:rowOff>
    </xdr:from>
    <xdr:to>
      <xdr:col>3</xdr:col>
      <xdr:colOff>813469</xdr:colOff>
      <xdr:row>1</xdr:row>
      <xdr:rowOff>277719</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72" y="105336"/>
          <a:ext cx="1857372" cy="36605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2680571</xdr:colOff>
      <xdr:row>0</xdr:row>
      <xdr:rowOff>76200</xdr:rowOff>
    </xdr:from>
    <xdr:to>
      <xdr:col>1</xdr:col>
      <xdr:colOff>5091830</xdr:colOff>
      <xdr:row>0</xdr:row>
      <xdr:rowOff>546847</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4396" y="76200"/>
          <a:ext cx="2411259" cy="47064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850900</xdr:colOff>
          <xdr:row>3</xdr:row>
          <xdr:rowOff>69850</xdr:rowOff>
        </xdr:from>
        <xdr:to>
          <xdr:col>5</xdr:col>
          <xdr:colOff>1231900</xdr:colOff>
          <xdr:row>3</xdr:row>
          <xdr:rowOff>298450</xdr:rowOff>
        </xdr:to>
        <xdr:sp macro="" textlink="">
          <xdr:nvSpPr>
            <xdr:cNvPr id="980993" name="Option Button 1" hidden="1">
              <a:extLst>
                <a:ext uri="{63B3BB69-23CF-44E3-9099-C40C66FF867C}">
                  <a14:compatExt spid="_x0000_s980993"/>
                </a:ext>
                <a:ext uri="{FF2B5EF4-FFF2-40B4-BE49-F238E27FC236}">
                  <a16:creationId xmlns:a16="http://schemas.microsoft.com/office/drawing/2014/main" id="{00000000-0008-0000-2300-000001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1231900</xdr:colOff>
          <xdr:row>3</xdr:row>
          <xdr:rowOff>69850</xdr:rowOff>
        </xdr:from>
        <xdr:to>
          <xdr:col>5</xdr:col>
          <xdr:colOff>1612900</xdr:colOff>
          <xdr:row>3</xdr:row>
          <xdr:rowOff>298450</xdr:rowOff>
        </xdr:to>
        <xdr:sp macro="" textlink="">
          <xdr:nvSpPr>
            <xdr:cNvPr id="980994" name="Option Button 2" hidden="1">
              <a:extLst>
                <a:ext uri="{63B3BB69-23CF-44E3-9099-C40C66FF867C}">
                  <a14:compatExt spid="_x0000_s980994"/>
                </a:ext>
                <a:ext uri="{FF2B5EF4-FFF2-40B4-BE49-F238E27FC236}">
                  <a16:creationId xmlns:a16="http://schemas.microsoft.com/office/drawing/2014/main" id="{00000000-0008-0000-2300-000002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552450</xdr:rowOff>
        </xdr:from>
        <xdr:to>
          <xdr:col>5</xdr:col>
          <xdr:colOff>1657350</xdr:colOff>
          <xdr:row>15</xdr:row>
          <xdr:rowOff>774700</xdr:rowOff>
        </xdr:to>
        <xdr:sp macro="" textlink="">
          <xdr:nvSpPr>
            <xdr:cNvPr id="980995" name="Check Box 3" hidden="1">
              <a:extLst>
                <a:ext uri="{63B3BB69-23CF-44E3-9099-C40C66FF867C}">
                  <a14:compatExt spid="_x0000_s980995"/>
                </a:ext>
                <a:ext uri="{FF2B5EF4-FFF2-40B4-BE49-F238E27FC236}">
                  <a16:creationId xmlns:a16="http://schemas.microsoft.com/office/drawing/2014/main" id="{00000000-0008-0000-2300-000003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838200</xdr:rowOff>
        </xdr:from>
        <xdr:to>
          <xdr:col>5</xdr:col>
          <xdr:colOff>1581150</xdr:colOff>
          <xdr:row>15</xdr:row>
          <xdr:rowOff>1060450</xdr:rowOff>
        </xdr:to>
        <xdr:sp macro="" textlink="">
          <xdr:nvSpPr>
            <xdr:cNvPr id="980996" name="Check Box 4" hidden="1">
              <a:extLst>
                <a:ext uri="{63B3BB69-23CF-44E3-9099-C40C66FF867C}">
                  <a14:compatExt spid="_x0000_s980996"/>
                </a:ext>
                <a:ext uri="{FF2B5EF4-FFF2-40B4-BE49-F238E27FC236}">
                  <a16:creationId xmlns:a16="http://schemas.microsoft.com/office/drawing/2014/main" id="{00000000-0008-0000-2300-000004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1079500</xdr:rowOff>
        </xdr:from>
        <xdr:to>
          <xdr:col>5</xdr:col>
          <xdr:colOff>1498600</xdr:colOff>
          <xdr:row>15</xdr:row>
          <xdr:rowOff>1295400</xdr:rowOff>
        </xdr:to>
        <xdr:sp macro="" textlink="">
          <xdr:nvSpPr>
            <xdr:cNvPr id="980997" name="Check Box 5" hidden="1">
              <a:extLst>
                <a:ext uri="{63B3BB69-23CF-44E3-9099-C40C66FF867C}">
                  <a14:compatExt spid="_x0000_s980997"/>
                </a:ext>
                <a:ext uri="{FF2B5EF4-FFF2-40B4-BE49-F238E27FC236}">
                  <a16:creationId xmlns:a16="http://schemas.microsoft.com/office/drawing/2014/main" id="{00000000-0008-0000-2300-000005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December</a:t>
              </a:r>
            </a:p>
          </xdr:txBody>
        </xdr:sp>
        <xdr:clientData/>
      </xdr:twoCellAnchor>
    </mc:Choice>
    <mc:Fallback/>
  </mc:AlternateContent>
  <xdr:twoCellAnchor editAs="oneCell">
    <xdr:from>
      <xdr:col>6</xdr:col>
      <xdr:colOff>69106</xdr:colOff>
      <xdr:row>3</xdr:row>
      <xdr:rowOff>70555</xdr:rowOff>
    </xdr:from>
    <xdr:to>
      <xdr:col>6</xdr:col>
      <xdr:colOff>1725232</xdr:colOff>
      <xdr:row>3</xdr:row>
      <xdr:rowOff>303389</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11537206" y="803980"/>
          <a:ext cx="1656126" cy="232834"/>
        </a:xfrm>
        <a:prstGeom prst="rect">
          <a:avLst/>
        </a:prstGeom>
      </xdr:spPr>
    </xdr:pic>
    <xdr:clientData/>
  </xdr:twoCellAnchor>
  <xdr:twoCellAnchor editAs="oneCell">
    <xdr:from>
      <xdr:col>6</xdr:col>
      <xdr:colOff>69106</xdr:colOff>
      <xdr:row>11</xdr:row>
      <xdr:rowOff>34028</xdr:rowOff>
    </xdr:from>
    <xdr:to>
      <xdr:col>6</xdr:col>
      <xdr:colOff>3532855</xdr:colOff>
      <xdr:row>11</xdr:row>
      <xdr:rowOff>640972</xdr:rowOff>
    </xdr:to>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xfrm>
          <a:off x="11537206" y="5396603"/>
          <a:ext cx="3463749" cy="606944"/>
        </a:xfrm>
        <a:prstGeom prst="rect">
          <a:avLst/>
        </a:prstGeom>
      </xdr:spPr>
    </xdr:pic>
    <xdr:clientData/>
  </xdr:twoCellAnchor>
  <xdr:twoCellAnchor editAs="oneCell">
    <xdr:from>
      <xdr:col>6</xdr:col>
      <xdr:colOff>69106</xdr:colOff>
      <xdr:row>4</xdr:row>
      <xdr:rowOff>43910</xdr:rowOff>
    </xdr:from>
    <xdr:to>
      <xdr:col>6</xdr:col>
      <xdr:colOff>2489578</xdr:colOff>
      <xdr:row>5</xdr:row>
      <xdr:rowOff>1106561</xdr:rowOff>
    </xdr:to>
    <xdr:pic>
      <xdr:nvPicPr>
        <xdr:cNvPr id="4" name="Picture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3"/>
        <a:stretch>
          <a:fillRect/>
        </a:stretch>
      </xdr:blipFill>
      <xdr:spPr>
        <a:xfrm>
          <a:off x="11537206" y="1139285"/>
          <a:ext cx="2420472" cy="1853226"/>
        </a:xfrm>
        <a:prstGeom prst="rect">
          <a:avLst/>
        </a:prstGeom>
      </xdr:spPr>
    </xdr:pic>
    <xdr:clientData/>
  </xdr:twoCellAnchor>
  <xdr:twoCellAnchor editAs="oneCell">
    <xdr:from>
      <xdr:col>6</xdr:col>
      <xdr:colOff>69106</xdr:colOff>
      <xdr:row>10</xdr:row>
      <xdr:rowOff>52296</xdr:rowOff>
    </xdr:from>
    <xdr:to>
      <xdr:col>6</xdr:col>
      <xdr:colOff>2734830</xdr:colOff>
      <xdr:row>10</xdr:row>
      <xdr:rowOff>351118</xdr:rowOff>
    </xdr:to>
    <xdr:pic>
      <xdr:nvPicPr>
        <xdr:cNvPr id="5" name="Picture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4"/>
        <a:stretch>
          <a:fillRect/>
        </a:stretch>
      </xdr:blipFill>
      <xdr:spPr>
        <a:xfrm>
          <a:off x="11537206" y="5024346"/>
          <a:ext cx="2665724" cy="298822"/>
        </a:xfrm>
        <a:prstGeom prst="rect">
          <a:avLst/>
        </a:prstGeom>
      </xdr:spPr>
    </xdr:pic>
    <xdr:clientData/>
  </xdr:twoCellAnchor>
  <xdr:twoCellAnchor editAs="oneCell">
    <xdr:from>
      <xdr:col>6</xdr:col>
      <xdr:colOff>69106</xdr:colOff>
      <xdr:row>6</xdr:row>
      <xdr:rowOff>37352</xdr:rowOff>
    </xdr:from>
    <xdr:to>
      <xdr:col>6</xdr:col>
      <xdr:colOff>1528981</xdr:colOff>
      <xdr:row>6</xdr:row>
      <xdr:rowOff>343352</xdr:rowOff>
    </xdr:to>
    <xdr:pic>
      <xdr:nvPicPr>
        <xdr:cNvPr id="6" name="Picture 5">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5"/>
        <a:stretch>
          <a:fillRect/>
        </a:stretch>
      </xdr:blipFill>
      <xdr:spPr>
        <a:xfrm>
          <a:off x="11537206" y="3123452"/>
          <a:ext cx="1459875" cy="306000"/>
        </a:xfrm>
        <a:prstGeom prst="rect">
          <a:avLst/>
        </a:prstGeom>
      </xdr:spPr>
    </xdr:pic>
    <xdr:clientData/>
  </xdr:twoCellAnchor>
  <xdr:twoCellAnchor editAs="oneCell">
    <xdr:from>
      <xdr:col>6</xdr:col>
      <xdr:colOff>69106</xdr:colOff>
      <xdr:row>7</xdr:row>
      <xdr:rowOff>39097</xdr:rowOff>
    </xdr:from>
    <xdr:to>
      <xdr:col>6</xdr:col>
      <xdr:colOff>1367773</xdr:colOff>
      <xdr:row>7</xdr:row>
      <xdr:rowOff>327097</xdr:rowOff>
    </xdr:to>
    <xdr:pic>
      <xdr:nvPicPr>
        <xdr:cNvPr id="7" name="Picture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6"/>
        <a:stretch>
          <a:fillRect/>
        </a:stretch>
      </xdr:blipFill>
      <xdr:spPr>
        <a:xfrm>
          <a:off x="11537206" y="3525247"/>
          <a:ext cx="1298667" cy="288000"/>
        </a:xfrm>
        <a:prstGeom prst="rect">
          <a:avLst/>
        </a:prstGeom>
      </xdr:spPr>
    </xdr:pic>
    <xdr:clientData/>
  </xdr:twoCellAnchor>
  <xdr:twoCellAnchor editAs="oneCell">
    <xdr:from>
      <xdr:col>6</xdr:col>
      <xdr:colOff>69106</xdr:colOff>
      <xdr:row>8</xdr:row>
      <xdr:rowOff>82228</xdr:rowOff>
    </xdr:from>
    <xdr:to>
      <xdr:col>6</xdr:col>
      <xdr:colOff>1962641</xdr:colOff>
      <xdr:row>8</xdr:row>
      <xdr:rowOff>402628</xdr:rowOff>
    </xdr:to>
    <xdr:pic>
      <xdr:nvPicPr>
        <xdr:cNvPr id="8" name="Picture 7">
          <a:extLst>
            <a:ext uri="{FF2B5EF4-FFF2-40B4-BE49-F238E27FC236}">
              <a16:creationId xmlns:a16="http://schemas.microsoft.com/office/drawing/2014/main" id="{00000000-0008-0000-2300-000008000000}"/>
            </a:ext>
          </a:extLst>
        </xdr:cNvPr>
        <xdr:cNvPicPr>
          <a:picLocks noChangeAspect="1"/>
        </xdr:cNvPicPr>
      </xdr:nvPicPr>
      <xdr:blipFill>
        <a:blip xmlns:r="http://schemas.openxmlformats.org/officeDocument/2006/relationships" r:embed="rId7"/>
        <a:stretch>
          <a:fillRect/>
        </a:stretch>
      </xdr:blipFill>
      <xdr:spPr>
        <a:xfrm>
          <a:off x="11537206" y="3930328"/>
          <a:ext cx="1893535" cy="320400"/>
        </a:xfrm>
        <a:prstGeom prst="rect">
          <a:avLst/>
        </a:prstGeom>
      </xdr:spPr>
    </xdr:pic>
    <xdr:clientData/>
  </xdr:twoCellAnchor>
  <xdr:twoCellAnchor editAs="oneCell">
    <xdr:from>
      <xdr:col>6</xdr:col>
      <xdr:colOff>69106</xdr:colOff>
      <xdr:row>9</xdr:row>
      <xdr:rowOff>159498</xdr:rowOff>
    </xdr:from>
    <xdr:to>
      <xdr:col>6</xdr:col>
      <xdr:colOff>1728107</xdr:colOff>
      <xdr:row>9</xdr:row>
      <xdr:rowOff>483498</xdr:rowOff>
    </xdr:to>
    <xdr:pic>
      <xdr:nvPicPr>
        <xdr:cNvPr id="9" name="Picture 8">
          <a:extLst>
            <a:ext uri="{FF2B5EF4-FFF2-40B4-BE49-F238E27FC236}">
              <a16:creationId xmlns:a16="http://schemas.microsoft.com/office/drawing/2014/main" id="{00000000-0008-0000-2300-000009000000}"/>
            </a:ext>
          </a:extLst>
        </xdr:cNvPr>
        <xdr:cNvPicPr>
          <a:picLocks noChangeAspect="1"/>
        </xdr:cNvPicPr>
      </xdr:nvPicPr>
      <xdr:blipFill>
        <a:blip xmlns:r="http://schemas.openxmlformats.org/officeDocument/2006/relationships" r:embed="rId8"/>
        <a:stretch>
          <a:fillRect/>
        </a:stretch>
      </xdr:blipFill>
      <xdr:spPr>
        <a:xfrm>
          <a:off x="11537206" y="4502898"/>
          <a:ext cx="1659001" cy="324000"/>
        </a:xfrm>
        <a:prstGeom prst="rect">
          <a:avLst/>
        </a:prstGeom>
      </xdr:spPr>
    </xdr:pic>
    <xdr:clientData/>
  </xdr:twoCellAnchor>
  <xdr:twoCellAnchor editAs="oneCell">
    <xdr:from>
      <xdr:col>6</xdr:col>
      <xdr:colOff>69106</xdr:colOff>
      <xdr:row>12</xdr:row>
      <xdr:rowOff>40744</xdr:rowOff>
    </xdr:from>
    <xdr:to>
      <xdr:col>6</xdr:col>
      <xdr:colOff>1739796</xdr:colOff>
      <xdr:row>12</xdr:row>
      <xdr:rowOff>1461385</xdr:rowOff>
    </xdr:to>
    <xdr:pic>
      <xdr:nvPicPr>
        <xdr:cNvPr id="10" name="Picture 9">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537206" y="6136744"/>
          <a:ext cx="1670690" cy="1420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251986</xdr:colOff>
      <xdr:row>15</xdr:row>
      <xdr:rowOff>67687</xdr:rowOff>
    </xdr:from>
    <xdr:to>
      <xdr:col>6</xdr:col>
      <xdr:colOff>2821868</xdr:colOff>
      <xdr:row>15</xdr:row>
      <xdr:rowOff>2142629</xdr:rowOff>
    </xdr:to>
    <xdr:pic>
      <xdr:nvPicPr>
        <xdr:cNvPr id="11" name="Picture 10">
          <a:extLst>
            <a:ext uri="{FF2B5EF4-FFF2-40B4-BE49-F238E27FC236}">
              <a16:creationId xmlns:a16="http://schemas.microsoft.com/office/drawing/2014/main" id="{00000000-0008-0000-2300-00000B000000}"/>
            </a:ext>
          </a:extLst>
        </xdr:cNvPr>
        <xdr:cNvPicPr>
          <a:picLocks noChangeAspect="1"/>
        </xdr:cNvPicPr>
      </xdr:nvPicPr>
      <xdr:blipFill>
        <a:blip xmlns:r="http://schemas.openxmlformats.org/officeDocument/2006/relationships" r:embed="rId10"/>
        <a:stretch>
          <a:fillRect/>
        </a:stretch>
      </xdr:blipFill>
      <xdr:spPr>
        <a:xfrm>
          <a:off x="11720086" y="10459462"/>
          <a:ext cx="2569882" cy="2074942"/>
        </a:xfrm>
        <a:prstGeom prst="rect">
          <a:avLst/>
        </a:prstGeom>
      </xdr:spPr>
    </xdr:pic>
    <xdr:clientData/>
  </xdr:twoCellAnchor>
  <xdr:twoCellAnchor editAs="oneCell">
    <xdr:from>
      <xdr:col>6</xdr:col>
      <xdr:colOff>69106</xdr:colOff>
      <xdr:row>13</xdr:row>
      <xdr:rowOff>37353</xdr:rowOff>
    </xdr:from>
    <xdr:to>
      <xdr:col>6</xdr:col>
      <xdr:colOff>1727286</xdr:colOff>
      <xdr:row>13</xdr:row>
      <xdr:rowOff>217353</xdr:rowOff>
    </xdr:to>
    <xdr:pic>
      <xdr:nvPicPr>
        <xdr:cNvPr id="12" name="Picture 11">
          <a:extLst>
            <a:ext uri="{FF2B5EF4-FFF2-40B4-BE49-F238E27FC236}">
              <a16:creationId xmlns:a16="http://schemas.microsoft.com/office/drawing/2014/main" id="{00000000-0008-0000-2300-00000C000000}"/>
            </a:ext>
          </a:extLst>
        </xdr:cNvPr>
        <xdr:cNvPicPr>
          <a:picLocks noChangeAspect="1"/>
        </xdr:cNvPicPr>
      </xdr:nvPicPr>
      <xdr:blipFill>
        <a:blip xmlns:r="http://schemas.openxmlformats.org/officeDocument/2006/relationships" r:embed="rId11"/>
        <a:stretch>
          <a:fillRect/>
        </a:stretch>
      </xdr:blipFill>
      <xdr:spPr>
        <a:xfrm>
          <a:off x="11537206" y="7676403"/>
          <a:ext cx="1658180" cy="180000"/>
        </a:xfrm>
        <a:prstGeom prst="rect">
          <a:avLst/>
        </a:prstGeom>
      </xdr:spPr>
    </xdr:pic>
    <xdr:clientData/>
  </xdr:twoCellAnchor>
  <xdr:twoCellAnchor editAs="oneCell">
    <xdr:from>
      <xdr:col>1</xdr:col>
      <xdr:colOff>580572</xdr:colOff>
      <xdr:row>0</xdr:row>
      <xdr:rowOff>117929</xdr:rowOff>
    </xdr:from>
    <xdr:to>
      <xdr:col>1</xdr:col>
      <xdr:colOff>2240643</xdr:colOff>
      <xdr:row>1</xdr:row>
      <xdr:rowOff>251000</xdr:rowOff>
    </xdr:to>
    <xdr:pic>
      <xdr:nvPicPr>
        <xdr:cNvPr id="13" name="Picture 12">
          <a:extLst>
            <a:ext uri="{FF2B5EF4-FFF2-40B4-BE49-F238E27FC236}">
              <a16:creationId xmlns:a16="http://schemas.microsoft.com/office/drawing/2014/main" id="{00000000-0008-0000-23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04397" y="117929"/>
          <a:ext cx="1660071" cy="333096"/>
        </a:xfrm>
        <a:prstGeom prst="rect">
          <a:avLst/>
        </a:prstGeom>
      </xdr:spPr>
    </xdr:pic>
    <xdr:clientData/>
  </xdr:twoCellAnchor>
  <xdr:twoCellAnchor editAs="oneCell">
    <xdr:from>
      <xdr:col>6</xdr:col>
      <xdr:colOff>114826</xdr:colOff>
      <xdr:row>14</xdr:row>
      <xdr:rowOff>73968</xdr:rowOff>
    </xdr:from>
    <xdr:to>
      <xdr:col>6</xdr:col>
      <xdr:colOff>2049780</xdr:colOff>
      <xdr:row>14</xdr:row>
      <xdr:rowOff>2475289</xdr:rowOff>
    </xdr:to>
    <xdr:pic>
      <xdr:nvPicPr>
        <xdr:cNvPr id="14" name="Picture 13">
          <a:extLst>
            <a:ext uri="{FF2B5EF4-FFF2-40B4-BE49-F238E27FC236}">
              <a16:creationId xmlns:a16="http://schemas.microsoft.com/office/drawing/2014/main" id="{00000000-0008-0000-2300-00000E000000}"/>
            </a:ext>
          </a:extLst>
        </xdr:cNvPr>
        <xdr:cNvPicPr>
          <a:picLocks noChangeAspect="1"/>
        </xdr:cNvPicPr>
      </xdr:nvPicPr>
      <xdr:blipFill>
        <a:blip xmlns:r="http://schemas.openxmlformats.org/officeDocument/2006/relationships" r:embed="rId13"/>
        <a:stretch>
          <a:fillRect/>
        </a:stretch>
      </xdr:blipFill>
      <xdr:spPr>
        <a:xfrm>
          <a:off x="11582926" y="7960668"/>
          <a:ext cx="1934954" cy="2401321"/>
        </a:xfrm>
        <a:prstGeom prst="rect">
          <a:avLst/>
        </a:prstGeom>
      </xdr:spPr>
    </xdr:pic>
    <xdr:clientData/>
  </xdr:twoCellAnchor>
  <xdr:twoCellAnchor editAs="oneCell">
    <xdr:from>
      <xdr:col>6</xdr:col>
      <xdr:colOff>2156986</xdr:colOff>
      <xdr:row>14</xdr:row>
      <xdr:rowOff>1784810</xdr:rowOff>
    </xdr:from>
    <xdr:to>
      <xdr:col>6</xdr:col>
      <xdr:colOff>4389120</xdr:colOff>
      <xdr:row>14</xdr:row>
      <xdr:rowOff>2397469</xdr:rowOff>
    </xdr:to>
    <xdr:pic>
      <xdr:nvPicPr>
        <xdr:cNvPr id="15" name="Picture 14">
          <a:extLst>
            <a:ext uri="{FF2B5EF4-FFF2-40B4-BE49-F238E27FC236}">
              <a16:creationId xmlns:a16="http://schemas.microsoft.com/office/drawing/2014/main" id="{00000000-0008-0000-2300-00000F000000}"/>
            </a:ext>
          </a:extLst>
        </xdr:cNvPr>
        <xdr:cNvPicPr>
          <a:picLocks noChangeAspect="1"/>
        </xdr:cNvPicPr>
      </xdr:nvPicPr>
      <xdr:blipFill>
        <a:blip xmlns:r="http://schemas.openxmlformats.org/officeDocument/2006/relationships" r:embed="rId14"/>
        <a:stretch>
          <a:fillRect/>
        </a:stretch>
      </xdr:blipFill>
      <xdr:spPr>
        <a:xfrm>
          <a:off x="13625086" y="9671510"/>
          <a:ext cx="2232134" cy="6126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4001" name="Check Box 1" hidden="1">
              <a:extLst>
                <a:ext uri="{63B3BB69-23CF-44E3-9099-C40C66FF867C}">
                  <a14:compatExt spid="_x0000_s1024001"/>
                </a:ext>
                <a:ext uri="{FF2B5EF4-FFF2-40B4-BE49-F238E27FC236}">
                  <a16:creationId xmlns:a16="http://schemas.microsoft.com/office/drawing/2014/main" id="{00000000-0008-0000-0300-000001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4002" name="Check Box 2" hidden="1">
              <a:extLst>
                <a:ext uri="{63B3BB69-23CF-44E3-9099-C40C66FF867C}">
                  <a14:compatExt spid="_x0000_s1024002"/>
                </a:ext>
                <a:ext uri="{FF2B5EF4-FFF2-40B4-BE49-F238E27FC236}">
                  <a16:creationId xmlns:a16="http://schemas.microsoft.com/office/drawing/2014/main" id="{00000000-0008-0000-0300-000002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4003" name="Check Box 3" hidden="1">
              <a:extLst>
                <a:ext uri="{63B3BB69-23CF-44E3-9099-C40C66FF867C}">
                  <a14:compatExt spid="_x0000_s1024003"/>
                </a:ext>
                <a:ext uri="{FF2B5EF4-FFF2-40B4-BE49-F238E27FC236}">
                  <a16:creationId xmlns:a16="http://schemas.microsoft.com/office/drawing/2014/main" id="{00000000-0008-0000-0300-000003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4004" name="Check Box 4" descr="UP" hidden="1">
              <a:extLst>
                <a:ext uri="{63B3BB69-23CF-44E3-9099-C40C66FF867C}">
                  <a14:compatExt spid="_x0000_s1024004"/>
                </a:ext>
                <a:ext uri="{FF2B5EF4-FFF2-40B4-BE49-F238E27FC236}">
                  <a16:creationId xmlns:a16="http://schemas.microsoft.com/office/drawing/2014/main" id="{00000000-0008-0000-0300-000004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4005" name="Check Box 5" hidden="1">
              <a:extLst>
                <a:ext uri="{63B3BB69-23CF-44E3-9099-C40C66FF867C}">
                  <a14:compatExt spid="_x0000_s1024005"/>
                </a:ext>
                <a:ext uri="{FF2B5EF4-FFF2-40B4-BE49-F238E27FC236}">
                  <a16:creationId xmlns:a16="http://schemas.microsoft.com/office/drawing/2014/main" id="{00000000-0008-0000-0300-000005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4006" name="Check Box 6" hidden="1">
              <a:extLst>
                <a:ext uri="{63B3BB69-23CF-44E3-9099-C40C66FF867C}">
                  <a14:compatExt spid="_x0000_s1024006"/>
                </a:ext>
                <a:ext uri="{FF2B5EF4-FFF2-40B4-BE49-F238E27FC236}">
                  <a16:creationId xmlns:a16="http://schemas.microsoft.com/office/drawing/2014/main" id="{00000000-0008-0000-0300-000006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4007" name="Check Box 7" hidden="1">
              <a:extLst>
                <a:ext uri="{63B3BB69-23CF-44E3-9099-C40C66FF867C}">
                  <a14:compatExt spid="_x0000_s1024007"/>
                </a:ext>
                <a:ext uri="{FF2B5EF4-FFF2-40B4-BE49-F238E27FC236}">
                  <a16:creationId xmlns:a16="http://schemas.microsoft.com/office/drawing/2014/main" id="{00000000-0008-0000-0300-000007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4008" name="Check Box 8" hidden="1">
              <a:extLst>
                <a:ext uri="{63B3BB69-23CF-44E3-9099-C40C66FF867C}">
                  <a14:compatExt spid="_x0000_s1024008"/>
                </a:ext>
                <a:ext uri="{FF2B5EF4-FFF2-40B4-BE49-F238E27FC236}">
                  <a16:creationId xmlns:a16="http://schemas.microsoft.com/office/drawing/2014/main" id="{00000000-0008-0000-0300-000008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4009" name="Check Box 9" hidden="1">
              <a:extLst>
                <a:ext uri="{63B3BB69-23CF-44E3-9099-C40C66FF867C}">
                  <a14:compatExt spid="_x0000_s1024009"/>
                </a:ext>
                <a:ext uri="{FF2B5EF4-FFF2-40B4-BE49-F238E27FC236}">
                  <a16:creationId xmlns:a16="http://schemas.microsoft.com/office/drawing/2014/main" id="{00000000-0008-0000-0300-000009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4010" name="Check Box 10" hidden="1">
              <a:extLst>
                <a:ext uri="{63B3BB69-23CF-44E3-9099-C40C66FF867C}">
                  <a14:compatExt spid="_x0000_s1024010"/>
                </a:ext>
                <a:ext uri="{FF2B5EF4-FFF2-40B4-BE49-F238E27FC236}">
                  <a16:creationId xmlns:a16="http://schemas.microsoft.com/office/drawing/2014/main" id="{00000000-0008-0000-0300-00000A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4011" name="Check Box 11" hidden="1">
              <a:extLst>
                <a:ext uri="{63B3BB69-23CF-44E3-9099-C40C66FF867C}">
                  <a14:compatExt spid="_x0000_s1024011"/>
                </a:ext>
                <a:ext uri="{FF2B5EF4-FFF2-40B4-BE49-F238E27FC236}">
                  <a16:creationId xmlns:a16="http://schemas.microsoft.com/office/drawing/2014/main" id="{00000000-0008-0000-0300-00000B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4012" name="Check Box 12" hidden="1">
              <a:extLst>
                <a:ext uri="{63B3BB69-23CF-44E3-9099-C40C66FF867C}">
                  <a14:compatExt spid="_x0000_s1024012"/>
                </a:ext>
                <a:ext uri="{FF2B5EF4-FFF2-40B4-BE49-F238E27FC236}">
                  <a16:creationId xmlns:a16="http://schemas.microsoft.com/office/drawing/2014/main" id="{00000000-0008-0000-0300-00000C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4013" name="Check Box 13" hidden="1">
              <a:extLst>
                <a:ext uri="{63B3BB69-23CF-44E3-9099-C40C66FF867C}">
                  <a14:compatExt spid="_x0000_s1024013"/>
                </a:ext>
                <a:ext uri="{FF2B5EF4-FFF2-40B4-BE49-F238E27FC236}">
                  <a16:creationId xmlns:a16="http://schemas.microsoft.com/office/drawing/2014/main" id="{00000000-0008-0000-0300-00000D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4014" name="Check Box 14" descr="C" hidden="1">
              <a:extLst>
                <a:ext uri="{63B3BB69-23CF-44E3-9099-C40C66FF867C}">
                  <a14:compatExt spid="_x0000_s1024014"/>
                </a:ext>
                <a:ext uri="{FF2B5EF4-FFF2-40B4-BE49-F238E27FC236}">
                  <a16:creationId xmlns:a16="http://schemas.microsoft.com/office/drawing/2014/main" id="{00000000-0008-0000-0300-00000E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4015" name="Check Box 15" hidden="1">
              <a:extLst>
                <a:ext uri="{63B3BB69-23CF-44E3-9099-C40C66FF867C}">
                  <a14:compatExt spid="_x0000_s1024015"/>
                </a:ext>
                <a:ext uri="{FF2B5EF4-FFF2-40B4-BE49-F238E27FC236}">
                  <a16:creationId xmlns:a16="http://schemas.microsoft.com/office/drawing/2014/main" id="{00000000-0008-0000-0300-00000F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4016" name="Check Box 16" hidden="1">
              <a:extLst>
                <a:ext uri="{63B3BB69-23CF-44E3-9099-C40C66FF867C}">
                  <a14:compatExt spid="_x0000_s1024016"/>
                </a:ext>
                <a:ext uri="{FF2B5EF4-FFF2-40B4-BE49-F238E27FC236}">
                  <a16:creationId xmlns:a16="http://schemas.microsoft.com/office/drawing/2014/main" id="{00000000-0008-0000-0300-000010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4017" name="Check Box 17" hidden="1">
              <a:extLst>
                <a:ext uri="{63B3BB69-23CF-44E3-9099-C40C66FF867C}">
                  <a14:compatExt spid="_x0000_s1024017"/>
                </a:ext>
                <a:ext uri="{FF2B5EF4-FFF2-40B4-BE49-F238E27FC236}">
                  <a16:creationId xmlns:a16="http://schemas.microsoft.com/office/drawing/2014/main" id="{00000000-0008-0000-0300-000011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4018" name="Check Box 18" hidden="1">
              <a:extLst>
                <a:ext uri="{63B3BB69-23CF-44E3-9099-C40C66FF867C}">
                  <a14:compatExt spid="_x0000_s1024018"/>
                </a:ext>
                <a:ext uri="{FF2B5EF4-FFF2-40B4-BE49-F238E27FC236}">
                  <a16:creationId xmlns:a16="http://schemas.microsoft.com/office/drawing/2014/main" id="{00000000-0008-0000-0300-000012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4019" name="Check Box 19" descr="REP" hidden="1">
              <a:extLst>
                <a:ext uri="{63B3BB69-23CF-44E3-9099-C40C66FF867C}">
                  <a14:compatExt spid="_x0000_s1024019"/>
                </a:ext>
                <a:ext uri="{FF2B5EF4-FFF2-40B4-BE49-F238E27FC236}">
                  <a16:creationId xmlns:a16="http://schemas.microsoft.com/office/drawing/2014/main" id="{00000000-0008-0000-0300-000013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4020" name="Check Box 20" hidden="1">
              <a:extLst>
                <a:ext uri="{63B3BB69-23CF-44E3-9099-C40C66FF867C}">
                  <a14:compatExt spid="_x0000_s1024020"/>
                </a:ext>
                <a:ext uri="{FF2B5EF4-FFF2-40B4-BE49-F238E27FC236}">
                  <a16:creationId xmlns:a16="http://schemas.microsoft.com/office/drawing/2014/main" id="{00000000-0008-0000-0300-000014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4021" name="Check Box 21" hidden="1">
              <a:extLst>
                <a:ext uri="{63B3BB69-23CF-44E3-9099-C40C66FF867C}">
                  <a14:compatExt spid="_x0000_s1024021"/>
                </a:ext>
                <a:ext uri="{FF2B5EF4-FFF2-40B4-BE49-F238E27FC236}">
                  <a16:creationId xmlns:a16="http://schemas.microsoft.com/office/drawing/2014/main" id="{00000000-0008-0000-0300-000015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222250</xdr:colOff>
      <xdr:row>0</xdr:row>
      <xdr:rowOff>73025</xdr:rowOff>
    </xdr:from>
    <xdr:to>
      <xdr:col>1</xdr:col>
      <xdr:colOff>1872796</xdr:colOff>
      <xdr:row>1</xdr:row>
      <xdr:rowOff>200612</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075" y="73025"/>
          <a:ext cx="1650546" cy="32674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178019</xdr:colOff>
      <xdr:row>0</xdr:row>
      <xdr:rowOff>41836</xdr:rowOff>
    </xdr:from>
    <xdr:to>
      <xdr:col>3</xdr:col>
      <xdr:colOff>580787</xdr:colOff>
      <xdr:row>1</xdr:row>
      <xdr:rowOff>5576</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483" y="41836"/>
          <a:ext cx="1858733" cy="37649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327697</xdr:colOff>
      <xdr:row>0</xdr:row>
      <xdr:rowOff>41836</xdr:rowOff>
    </xdr:from>
    <xdr:to>
      <xdr:col>3</xdr:col>
      <xdr:colOff>813469</xdr:colOff>
      <xdr:row>1</xdr:row>
      <xdr:rowOff>2552</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522" y="41836"/>
          <a:ext cx="1857372" cy="37240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6351</xdr:colOff>
      <xdr:row>3</xdr:row>
      <xdr:rowOff>5499</xdr:rowOff>
    </xdr:from>
    <xdr:to>
      <xdr:col>1</xdr:col>
      <xdr:colOff>7071851</xdr:colOff>
      <xdr:row>25</xdr:row>
      <xdr:rowOff>88900</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187326" y="634149"/>
          <a:ext cx="7065500" cy="3645751"/>
        </a:xfrm>
        <a:prstGeom prst="rect">
          <a:avLst/>
        </a:prstGeom>
        <a:ln>
          <a:solidFill>
            <a:schemeClr val="tx1"/>
          </a:solidFill>
        </a:ln>
      </xdr:spPr>
    </xdr:pic>
    <xdr:clientData/>
  </xdr:twoCellAnchor>
  <xdr:twoCellAnchor editAs="oneCell">
    <xdr:from>
      <xdr:col>1</xdr:col>
      <xdr:colOff>0</xdr:colOff>
      <xdr:row>32</xdr:row>
      <xdr:rowOff>43784</xdr:rowOff>
    </xdr:from>
    <xdr:to>
      <xdr:col>1</xdr:col>
      <xdr:colOff>7066800</xdr:colOff>
      <xdr:row>45</xdr:row>
      <xdr:rowOff>96708</xdr:rowOff>
    </xdr:to>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180975" y="5739734"/>
          <a:ext cx="7066800" cy="2157949"/>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5025" name="Check Box 1" hidden="1">
              <a:extLst>
                <a:ext uri="{63B3BB69-23CF-44E3-9099-C40C66FF867C}">
                  <a14:compatExt spid="_x0000_s1025025"/>
                </a:ext>
                <a:ext uri="{FF2B5EF4-FFF2-40B4-BE49-F238E27FC236}">
                  <a16:creationId xmlns:a16="http://schemas.microsoft.com/office/drawing/2014/main" id="{00000000-0008-0000-0400-000001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5026" name="Check Box 2" hidden="1">
              <a:extLst>
                <a:ext uri="{63B3BB69-23CF-44E3-9099-C40C66FF867C}">
                  <a14:compatExt spid="_x0000_s1025026"/>
                </a:ext>
                <a:ext uri="{FF2B5EF4-FFF2-40B4-BE49-F238E27FC236}">
                  <a16:creationId xmlns:a16="http://schemas.microsoft.com/office/drawing/2014/main" id="{00000000-0008-0000-0400-000002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5027" name="Check Box 3" hidden="1">
              <a:extLst>
                <a:ext uri="{63B3BB69-23CF-44E3-9099-C40C66FF867C}">
                  <a14:compatExt spid="_x0000_s1025027"/>
                </a:ext>
                <a:ext uri="{FF2B5EF4-FFF2-40B4-BE49-F238E27FC236}">
                  <a16:creationId xmlns:a16="http://schemas.microsoft.com/office/drawing/2014/main" id="{00000000-0008-0000-0400-000003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5028" name="Check Box 4" descr="UP" hidden="1">
              <a:extLst>
                <a:ext uri="{63B3BB69-23CF-44E3-9099-C40C66FF867C}">
                  <a14:compatExt spid="_x0000_s1025028"/>
                </a:ext>
                <a:ext uri="{FF2B5EF4-FFF2-40B4-BE49-F238E27FC236}">
                  <a16:creationId xmlns:a16="http://schemas.microsoft.com/office/drawing/2014/main" id="{00000000-0008-0000-0400-000004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5029" name="Check Box 5" hidden="1">
              <a:extLst>
                <a:ext uri="{63B3BB69-23CF-44E3-9099-C40C66FF867C}">
                  <a14:compatExt spid="_x0000_s1025029"/>
                </a:ext>
                <a:ext uri="{FF2B5EF4-FFF2-40B4-BE49-F238E27FC236}">
                  <a16:creationId xmlns:a16="http://schemas.microsoft.com/office/drawing/2014/main" id="{00000000-0008-0000-0400-000005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5030" name="Check Box 6" hidden="1">
              <a:extLst>
                <a:ext uri="{63B3BB69-23CF-44E3-9099-C40C66FF867C}">
                  <a14:compatExt spid="_x0000_s1025030"/>
                </a:ext>
                <a:ext uri="{FF2B5EF4-FFF2-40B4-BE49-F238E27FC236}">
                  <a16:creationId xmlns:a16="http://schemas.microsoft.com/office/drawing/2014/main" id="{00000000-0008-0000-0400-000006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5031" name="Check Box 7" hidden="1">
              <a:extLst>
                <a:ext uri="{63B3BB69-23CF-44E3-9099-C40C66FF867C}">
                  <a14:compatExt spid="_x0000_s1025031"/>
                </a:ext>
                <a:ext uri="{FF2B5EF4-FFF2-40B4-BE49-F238E27FC236}">
                  <a16:creationId xmlns:a16="http://schemas.microsoft.com/office/drawing/2014/main" id="{00000000-0008-0000-0400-000007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5032" name="Check Box 8" hidden="1">
              <a:extLst>
                <a:ext uri="{63B3BB69-23CF-44E3-9099-C40C66FF867C}">
                  <a14:compatExt spid="_x0000_s1025032"/>
                </a:ext>
                <a:ext uri="{FF2B5EF4-FFF2-40B4-BE49-F238E27FC236}">
                  <a16:creationId xmlns:a16="http://schemas.microsoft.com/office/drawing/2014/main" id="{00000000-0008-0000-0400-000008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5033" name="Check Box 9" hidden="1">
              <a:extLst>
                <a:ext uri="{63B3BB69-23CF-44E3-9099-C40C66FF867C}">
                  <a14:compatExt spid="_x0000_s1025033"/>
                </a:ext>
                <a:ext uri="{FF2B5EF4-FFF2-40B4-BE49-F238E27FC236}">
                  <a16:creationId xmlns:a16="http://schemas.microsoft.com/office/drawing/2014/main" id="{00000000-0008-0000-0400-000009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5034" name="Check Box 10" hidden="1">
              <a:extLst>
                <a:ext uri="{63B3BB69-23CF-44E3-9099-C40C66FF867C}">
                  <a14:compatExt spid="_x0000_s1025034"/>
                </a:ext>
                <a:ext uri="{FF2B5EF4-FFF2-40B4-BE49-F238E27FC236}">
                  <a16:creationId xmlns:a16="http://schemas.microsoft.com/office/drawing/2014/main" id="{00000000-0008-0000-0400-00000A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5035" name="Check Box 11" hidden="1">
              <a:extLst>
                <a:ext uri="{63B3BB69-23CF-44E3-9099-C40C66FF867C}">
                  <a14:compatExt spid="_x0000_s1025035"/>
                </a:ext>
                <a:ext uri="{FF2B5EF4-FFF2-40B4-BE49-F238E27FC236}">
                  <a16:creationId xmlns:a16="http://schemas.microsoft.com/office/drawing/2014/main" id="{00000000-0008-0000-0400-00000B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5036" name="Check Box 12" hidden="1">
              <a:extLst>
                <a:ext uri="{63B3BB69-23CF-44E3-9099-C40C66FF867C}">
                  <a14:compatExt spid="_x0000_s1025036"/>
                </a:ext>
                <a:ext uri="{FF2B5EF4-FFF2-40B4-BE49-F238E27FC236}">
                  <a16:creationId xmlns:a16="http://schemas.microsoft.com/office/drawing/2014/main" id="{00000000-0008-0000-0400-00000C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5037" name="Check Box 13" hidden="1">
              <a:extLst>
                <a:ext uri="{63B3BB69-23CF-44E3-9099-C40C66FF867C}">
                  <a14:compatExt spid="_x0000_s1025037"/>
                </a:ext>
                <a:ext uri="{FF2B5EF4-FFF2-40B4-BE49-F238E27FC236}">
                  <a16:creationId xmlns:a16="http://schemas.microsoft.com/office/drawing/2014/main" id="{00000000-0008-0000-0400-00000D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5038" name="Check Box 14" descr="C" hidden="1">
              <a:extLst>
                <a:ext uri="{63B3BB69-23CF-44E3-9099-C40C66FF867C}">
                  <a14:compatExt spid="_x0000_s1025038"/>
                </a:ext>
                <a:ext uri="{FF2B5EF4-FFF2-40B4-BE49-F238E27FC236}">
                  <a16:creationId xmlns:a16="http://schemas.microsoft.com/office/drawing/2014/main" id="{00000000-0008-0000-0400-00000E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5039" name="Check Box 15" hidden="1">
              <a:extLst>
                <a:ext uri="{63B3BB69-23CF-44E3-9099-C40C66FF867C}">
                  <a14:compatExt spid="_x0000_s1025039"/>
                </a:ext>
                <a:ext uri="{FF2B5EF4-FFF2-40B4-BE49-F238E27FC236}">
                  <a16:creationId xmlns:a16="http://schemas.microsoft.com/office/drawing/2014/main" id="{00000000-0008-0000-0400-00000F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5040" name="Check Box 16" hidden="1">
              <a:extLst>
                <a:ext uri="{63B3BB69-23CF-44E3-9099-C40C66FF867C}">
                  <a14:compatExt spid="_x0000_s1025040"/>
                </a:ext>
                <a:ext uri="{FF2B5EF4-FFF2-40B4-BE49-F238E27FC236}">
                  <a16:creationId xmlns:a16="http://schemas.microsoft.com/office/drawing/2014/main" id="{00000000-0008-0000-0400-000010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5041" name="Check Box 17" hidden="1">
              <a:extLst>
                <a:ext uri="{63B3BB69-23CF-44E3-9099-C40C66FF867C}">
                  <a14:compatExt spid="_x0000_s1025041"/>
                </a:ext>
                <a:ext uri="{FF2B5EF4-FFF2-40B4-BE49-F238E27FC236}">
                  <a16:creationId xmlns:a16="http://schemas.microsoft.com/office/drawing/2014/main" id="{00000000-0008-0000-0400-000011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5042" name="Check Box 18" hidden="1">
              <a:extLst>
                <a:ext uri="{63B3BB69-23CF-44E3-9099-C40C66FF867C}">
                  <a14:compatExt spid="_x0000_s1025042"/>
                </a:ext>
                <a:ext uri="{FF2B5EF4-FFF2-40B4-BE49-F238E27FC236}">
                  <a16:creationId xmlns:a16="http://schemas.microsoft.com/office/drawing/2014/main" id="{00000000-0008-0000-0400-000012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5043" name="Check Box 19" descr="REP" hidden="1">
              <a:extLst>
                <a:ext uri="{63B3BB69-23CF-44E3-9099-C40C66FF867C}">
                  <a14:compatExt spid="_x0000_s1025043"/>
                </a:ext>
                <a:ext uri="{FF2B5EF4-FFF2-40B4-BE49-F238E27FC236}">
                  <a16:creationId xmlns:a16="http://schemas.microsoft.com/office/drawing/2014/main" id="{00000000-0008-0000-0400-000013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5044" name="Check Box 20" hidden="1">
              <a:extLst>
                <a:ext uri="{63B3BB69-23CF-44E3-9099-C40C66FF867C}">
                  <a14:compatExt spid="_x0000_s1025044"/>
                </a:ext>
                <a:ext uri="{FF2B5EF4-FFF2-40B4-BE49-F238E27FC236}">
                  <a16:creationId xmlns:a16="http://schemas.microsoft.com/office/drawing/2014/main" id="{00000000-0008-0000-0400-000014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5045" name="Check Box 21" hidden="1">
              <a:extLst>
                <a:ext uri="{63B3BB69-23CF-44E3-9099-C40C66FF867C}">
                  <a14:compatExt spid="_x0000_s1025045"/>
                </a:ext>
                <a:ext uri="{FF2B5EF4-FFF2-40B4-BE49-F238E27FC236}">
                  <a16:creationId xmlns:a16="http://schemas.microsoft.com/office/drawing/2014/main" id="{00000000-0008-0000-0400-000015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6049" name="Check Box 1" hidden="1">
              <a:extLst>
                <a:ext uri="{63B3BB69-23CF-44E3-9099-C40C66FF867C}">
                  <a14:compatExt spid="_x0000_s1026049"/>
                </a:ext>
                <a:ext uri="{FF2B5EF4-FFF2-40B4-BE49-F238E27FC236}">
                  <a16:creationId xmlns:a16="http://schemas.microsoft.com/office/drawing/2014/main" id="{00000000-0008-0000-0500-000001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6050" name="Check Box 2" hidden="1">
              <a:extLst>
                <a:ext uri="{63B3BB69-23CF-44E3-9099-C40C66FF867C}">
                  <a14:compatExt spid="_x0000_s1026050"/>
                </a:ext>
                <a:ext uri="{FF2B5EF4-FFF2-40B4-BE49-F238E27FC236}">
                  <a16:creationId xmlns:a16="http://schemas.microsoft.com/office/drawing/2014/main" id="{00000000-0008-0000-0500-000002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6051" name="Check Box 3" hidden="1">
              <a:extLst>
                <a:ext uri="{63B3BB69-23CF-44E3-9099-C40C66FF867C}">
                  <a14:compatExt spid="_x0000_s1026051"/>
                </a:ext>
                <a:ext uri="{FF2B5EF4-FFF2-40B4-BE49-F238E27FC236}">
                  <a16:creationId xmlns:a16="http://schemas.microsoft.com/office/drawing/2014/main" id="{00000000-0008-0000-0500-000003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6052" name="Check Box 4" descr="UP" hidden="1">
              <a:extLst>
                <a:ext uri="{63B3BB69-23CF-44E3-9099-C40C66FF867C}">
                  <a14:compatExt spid="_x0000_s1026052"/>
                </a:ext>
                <a:ext uri="{FF2B5EF4-FFF2-40B4-BE49-F238E27FC236}">
                  <a16:creationId xmlns:a16="http://schemas.microsoft.com/office/drawing/2014/main" id="{00000000-0008-0000-0500-000004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6053" name="Check Box 5" hidden="1">
              <a:extLst>
                <a:ext uri="{63B3BB69-23CF-44E3-9099-C40C66FF867C}">
                  <a14:compatExt spid="_x0000_s1026053"/>
                </a:ext>
                <a:ext uri="{FF2B5EF4-FFF2-40B4-BE49-F238E27FC236}">
                  <a16:creationId xmlns:a16="http://schemas.microsoft.com/office/drawing/2014/main" id="{00000000-0008-0000-0500-000005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6054" name="Check Box 6" hidden="1">
              <a:extLst>
                <a:ext uri="{63B3BB69-23CF-44E3-9099-C40C66FF867C}">
                  <a14:compatExt spid="_x0000_s1026054"/>
                </a:ext>
                <a:ext uri="{FF2B5EF4-FFF2-40B4-BE49-F238E27FC236}">
                  <a16:creationId xmlns:a16="http://schemas.microsoft.com/office/drawing/2014/main" id="{00000000-0008-0000-0500-000006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6055" name="Check Box 7" hidden="1">
              <a:extLst>
                <a:ext uri="{63B3BB69-23CF-44E3-9099-C40C66FF867C}">
                  <a14:compatExt spid="_x0000_s1026055"/>
                </a:ext>
                <a:ext uri="{FF2B5EF4-FFF2-40B4-BE49-F238E27FC236}">
                  <a16:creationId xmlns:a16="http://schemas.microsoft.com/office/drawing/2014/main" id="{00000000-0008-0000-0500-000007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6056" name="Check Box 8" hidden="1">
              <a:extLst>
                <a:ext uri="{63B3BB69-23CF-44E3-9099-C40C66FF867C}">
                  <a14:compatExt spid="_x0000_s1026056"/>
                </a:ext>
                <a:ext uri="{FF2B5EF4-FFF2-40B4-BE49-F238E27FC236}">
                  <a16:creationId xmlns:a16="http://schemas.microsoft.com/office/drawing/2014/main" id="{00000000-0008-0000-0500-000008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6057" name="Check Box 9" hidden="1">
              <a:extLst>
                <a:ext uri="{63B3BB69-23CF-44E3-9099-C40C66FF867C}">
                  <a14:compatExt spid="_x0000_s1026057"/>
                </a:ext>
                <a:ext uri="{FF2B5EF4-FFF2-40B4-BE49-F238E27FC236}">
                  <a16:creationId xmlns:a16="http://schemas.microsoft.com/office/drawing/2014/main" id="{00000000-0008-0000-0500-000009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6058" name="Check Box 10" hidden="1">
              <a:extLst>
                <a:ext uri="{63B3BB69-23CF-44E3-9099-C40C66FF867C}">
                  <a14:compatExt spid="_x0000_s1026058"/>
                </a:ext>
                <a:ext uri="{FF2B5EF4-FFF2-40B4-BE49-F238E27FC236}">
                  <a16:creationId xmlns:a16="http://schemas.microsoft.com/office/drawing/2014/main" id="{00000000-0008-0000-0500-00000A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6059" name="Check Box 11" hidden="1">
              <a:extLst>
                <a:ext uri="{63B3BB69-23CF-44E3-9099-C40C66FF867C}">
                  <a14:compatExt spid="_x0000_s1026059"/>
                </a:ext>
                <a:ext uri="{FF2B5EF4-FFF2-40B4-BE49-F238E27FC236}">
                  <a16:creationId xmlns:a16="http://schemas.microsoft.com/office/drawing/2014/main" id="{00000000-0008-0000-0500-00000B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6060" name="Check Box 12" hidden="1">
              <a:extLst>
                <a:ext uri="{63B3BB69-23CF-44E3-9099-C40C66FF867C}">
                  <a14:compatExt spid="_x0000_s1026060"/>
                </a:ext>
                <a:ext uri="{FF2B5EF4-FFF2-40B4-BE49-F238E27FC236}">
                  <a16:creationId xmlns:a16="http://schemas.microsoft.com/office/drawing/2014/main" id="{00000000-0008-0000-0500-00000C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6061" name="Check Box 13" hidden="1">
              <a:extLst>
                <a:ext uri="{63B3BB69-23CF-44E3-9099-C40C66FF867C}">
                  <a14:compatExt spid="_x0000_s1026061"/>
                </a:ext>
                <a:ext uri="{FF2B5EF4-FFF2-40B4-BE49-F238E27FC236}">
                  <a16:creationId xmlns:a16="http://schemas.microsoft.com/office/drawing/2014/main" id="{00000000-0008-0000-0500-00000D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6062" name="Check Box 14" descr="C" hidden="1">
              <a:extLst>
                <a:ext uri="{63B3BB69-23CF-44E3-9099-C40C66FF867C}">
                  <a14:compatExt spid="_x0000_s1026062"/>
                </a:ext>
                <a:ext uri="{FF2B5EF4-FFF2-40B4-BE49-F238E27FC236}">
                  <a16:creationId xmlns:a16="http://schemas.microsoft.com/office/drawing/2014/main" id="{00000000-0008-0000-0500-00000E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6063" name="Check Box 15" hidden="1">
              <a:extLst>
                <a:ext uri="{63B3BB69-23CF-44E3-9099-C40C66FF867C}">
                  <a14:compatExt spid="_x0000_s1026063"/>
                </a:ext>
                <a:ext uri="{FF2B5EF4-FFF2-40B4-BE49-F238E27FC236}">
                  <a16:creationId xmlns:a16="http://schemas.microsoft.com/office/drawing/2014/main" id="{00000000-0008-0000-0500-00000F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6064" name="Check Box 16" hidden="1">
              <a:extLst>
                <a:ext uri="{63B3BB69-23CF-44E3-9099-C40C66FF867C}">
                  <a14:compatExt spid="_x0000_s1026064"/>
                </a:ext>
                <a:ext uri="{FF2B5EF4-FFF2-40B4-BE49-F238E27FC236}">
                  <a16:creationId xmlns:a16="http://schemas.microsoft.com/office/drawing/2014/main" id="{00000000-0008-0000-0500-000010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6065" name="Check Box 17" hidden="1">
              <a:extLst>
                <a:ext uri="{63B3BB69-23CF-44E3-9099-C40C66FF867C}">
                  <a14:compatExt spid="_x0000_s1026065"/>
                </a:ext>
                <a:ext uri="{FF2B5EF4-FFF2-40B4-BE49-F238E27FC236}">
                  <a16:creationId xmlns:a16="http://schemas.microsoft.com/office/drawing/2014/main" id="{00000000-0008-0000-0500-000011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6066" name="Check Box 18" hidden="1">
              <a:extLst>
                <a:ext uri="{63B3BB69-23CF-44E3-9099-C40C66FF867C}">
                  <a14:compatExt spid="_x0000_s1026066"/>
                </a:ext>
                <a:ext uri="{FF2B5EF4-FFF2-40B4-BE49-F238E27FC236}">
                  <a16:creationId xmlns:a16="http://schemas.microsoft.com/office/drawing/2014/main" id="{00000000-0008-0000-0500-000012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6067" name="Check Box 19" descr="REP" hidden="1">
              <a:extLst>
                <a:ext uri="{63B3BB69-23CF-44E3-9099-C40C66FF867C}">
                  <a14:compatExt spid="_x0000_s1026067"/>
                </a:ext>
                <a:ext uri="{FF2B5EF4-FFF2-40B4-BE49-F238E27FC236}">
                  <a16:creationId xmlns:a16="http://schemas.microsoft.com/office/drawing/2014/main" id="{00000000-0008-0000-0500-000013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6068" name="Check Box 20" hidden="1">
              <a:extLst>
                <a:ext uri="{63B3BB69-23CF-44E3-9099-C40C66FF867C}">
                  <a14:compatExt spid="_x0000_s1026068"/>
                </a:ext>
                <a:ext uri="{FF2B5EF4-FFF2-40B4-BE49-F238E27FC236}">
                  <a16:creationId xmlns:a16="http://schemas.microsoft.com/office/drawing/2014/main" id="{00000000-0008-0000-0500-000014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6069" name="Check Box 21" hidden="1">
              <a:extLst>
                <a:ext uri="{63B3BB69-23CF-44E3-9099-C40C66FF867C}">
                  <a14:compatExt spid="_x0000_s1026069"/>
                </a:ext>
                <a:ext uri="{FF2B5EF4-FFF2-40B4-BE49-F238E27FC236}">
                  <a16:creationId xmlns:a16="http://schemas.microsoft.com/office/drawing/2014/main" id="{00000000-0008-0000-0500-000015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7073" name="Check Box 1" hidden="1">
              <a:extLst>
                <a:ext uri="{63B3BB69-23CF-44E3-9099-C40C66FF867C}">
                  <a14:compatExt spid="_x0000_s1027073"/>
                </a:ext>
                <a:ext uri="{FF2B5EF4-FFF2-40B4-BE49-F238E27FC236}">
                  <a16:creationId xmlns:a16="http://schemas.microsoft.com/office/drawing/2014/main" id="{00000000-0008-0000-0600-000001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7074" name="Check Box 2" hidden="1">
              <a:extLst>
                <a:ext uri="{63B3BB69-23CF-44E3-9099-C40C66FF867C}">
                  <a14:compatExt spid="_x0000_s1027074"/>
                </a:ext>
                <a:ext uri="{FF2B5EF4-FFF2-40B4-BE49-F238E27FC236}">
                  <a16:creationId xmlns:a16="http://schemas.microsoft.com/office/drawing/2014/main" id="{00000000-0008-0000-0600-000002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7075" name="Check Box 3" hidden="1">
              <a:extLst>
                <a:ext uri="{63B3BB69-23CF-44E3-9099-C40C66FF867C}">
                  <a14:compatExt spid="_x0000_s1027075"/>
                </a:ext>
                <a:ext uri="{FF2B5EF4-FFF2-40B4-BE49-F238E27FC236}">
                  <a16:creationId xmlns:a16="http://schemas.microsoft.com/office/drawing/2014/main" id="{00000000-0008-0000-0600-000003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7076" name="Check Box 4" descr="UP" hidden="1">
              <a:extLst>
                <a:ext uri="{63B3BB69-23CF-44E3-9099-C40C66FF867C}">
                  <a14:compatExt spid="_x0000_s1027076"/>
                </a:ext>
                <a:ext uri="{FF2B5EF4-FFF2-40B4-BE49-F238E27FC236}">
                  <a16:creationId xmlns:a16="http://schemas.microsoft.com/office/drawing/2014/main" id="{00000000-0008-0000-0600-000004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7077" name="Check Box 5" hidden="1">
              <a:extLst>
                <a:ext uri="{63B3BB69-23CF-44E3-9099-C40C66FF867C}">
                  <a14:compatExt spid="_x0000_s1027077"/>
                </a:ext>
                <a:ext uri="{FF2B5EF4-FFF2-40B4-BE49-F238E27FC236}">
                  <a16:creationId xmlns:a16="http://schemas.microsoft.com/office/drawing/2014/main" id="{00000000-0008-0000-0600-000005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7078" name="Check Box 6" hidden="1">
              <a:extLst>
                <a:ext uri="{63B3BB69-23CF-44E3-9099-C40C66FF867C}">
                  <a14:compatExt spid="_x0000_s1027078"/>
                </a:ext>
                <a:ext uri="{FF2B5EF4-FFF2-40B4-BE49-F238E27FC236}">
                  <a16:creationId xmlns:a16="http://schemas.microsoft.com/office/drawing/2014/main" id="{00000000-0008-0000-0600-000006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7079" name="Check Box 7" hidden="1">
              <a:extLst>
                <a:ext uri="{63B3BB69-23CF-44E3-9099-C40C66FF867C}">
                  <a14:compatExt spid="_x0000_s1027079"/>
                </a:ext>
                <a:ext uri="{FF2B5EF4-FFF2-40B4-BE49-F238E27FC236}">
                  <a16:creationId xmlns:a16="http://schemas.microsoft.com/office/drawing/2014/main" id="{00000000-0008-0000-0600-000007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7080" name="Check Box 8" hidden="1">
              <a:extLst>
                <a:ext uri="{63B3BB69-23CF-44E3-9099-C40C66FF867C}">
                  <a14:compatExt spid="_x0000_s1027080"/>
                </a:ext>
                <a:ext uri="{FF2B5EF4-FFF2-40B4-BE49-F238E27FC236}">
                  <a16:creationId xmlns:a16="http://schemas.microsoft.com/office/drawing/2014/main" id="{00000000-0008-0000-0600-000008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7081" name="Check Box 9" hidden="1">
              <a:extLst>
                <a:ext uri="{63B3BB69-23CF-44E3-9099-C40C66FF867C}">
                  <a14:compatExt spid="_x0000_s1027081"/>
                </a:ext>
                <a:ext uri="{FF2B5EF4-FFF2-40B4-BE49-F238E27FC236}">
                  <a16:creationId xmlns:a16="http://schemas.microsoft.com/office/drawing/2014/main" id="{00000000-0008-0000-0600-000009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7082" name="Check Box 10" hidden="1">
              <a:extLst>
                <a:ext uri="{63B3BB69-23CF-44E3-9099-C40C66FF867C}">
                  <a14:compatExt spid="_x0000_s1027082"/>
                </a:ext>
                <a:ext uri="{FF2B5EF4-FFF2-40B4-BE49-F238E27FC236}">
                  <a16:creationId xmlns:a16="http://schemas.microsoft.com/office/drawing/2014/main" id="{00000000-0008-0000-0600-00000A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7083" name="Check Box 11" hidden="1">
              <a:extLst>
                <a:ext uri="{63B3BB69-23CF-44E3-9099-C40C66FF867C}">
                  <a14:compatExt spid="_x0000_s1027083"/>
                </a:ext>
                <a:ext uri="{FF2B5EF4-FFF2-40B4-BE49-F238E27FC236}">
                  <a16:creationId xmlns:a16="http://schemas.microsoft.com/office/drawing/2014/main" id="{00000000-0008-0000-0600-00000B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7084" name="Check Box 12" hidden="1">
              <a:extLst>
                <a:ext uri="{63B3BB69-23CF-44E3-9099-C40C66FF867C}">
                  <a14:compatExt spid="_x0000_s1027084"/>
                </a:ext>
                <a:ext uri="{FF2B5EF4-FFF2-40B4-BE49-F238E27FC236}">
                  <a16:creationId xmlns:a16="http://schemas.microsoft.com/office/drawing/2014/main" id="{00000000-0008-0000-0600-00000C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7085" name="Check Box 13" hidden="1">
              <a:extLst>
                <a:ext uri="{63B3BB69-23CF-44E3-9099-C40C66FF867C}">
                  <a14:compatExt spid="_x0000_s1027085"/>
                </a:ext>
                <a:ext uri="{FF2B5EF4-FFF2-40B4-BE49-F238E27FC236}">
                  <a16:creationId xmlns:a16="http://schemas.microsoft.com/office/drawing/2014/main" id="{00000000-0008-0000-0600-00000D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7086" name="Check Box 14" descr="C" hidden="1">
              <a:extLst>
                <a:ext uri="{63B3BB69-23CF-44E3-9099-C40C66FF867C}">
                  <a14:compatExt spid="_x0000_s1027086"/>
                </a:ext>
                <a:ext uri="{FF2B5EF4-FFF2-40B4-BE49-F238E27FC236}">
                  <a16:creationId xmlns:a16="http://schemas.microsoft.com/office/drawing/2014/main" id="{00000000-0008-0000-0600-00000E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7087" name="Check Box 15" hidden="1">
              <a:extLst>
                <a:ext uri="{63B3BB69-23CF-44E3-9099-C40C66FF867C}">
                  <a14:compatExt spid="_x0000_s1027087"/>
                </a:ext>
                <a:ext uri="{FF2B5EF4-FFF2-40B4-BE49-F238E27FC236}">
                  <a16:creationId xmlns:a16="http://schemas.microsoft.com/office/drawing/2014/main" id="{00000000-0008-0000-0600-00000F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7088" name="Check Box 16" hidden="1">
              <a:extLst>
                <a:ext uri="{63B3BB69-23CF-44E3-9099-C40C66FF867C}">
                  <a14:compatExt spid="_x0000_s1027088"/>
                </a:ext>
                <a:ext uri="{FF2B5EF4-FFF2-40B4-BE49-F238E27FC236}">
                  <a16:creationId xmlns:a16="http://schemas.microsoft.com/office/drawing/2014/main" id="{00000000-0008-0000-0600-000010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7089" name="Check Box 17" hidden="1">
              <a:extLst>
                <a:ext uri="{63B3BB69-23CF-44E3-9099-C40C66FF867C}">
                  <a14:compatExt spid="_x0000_s1027089"/>
                </a:ext>
                <a:ext uri="{FF2B5EF4-FFF2-40B4-BE49-F238E27FC236}">
                  <a16:creationId xmlns:a16="http://schemas.microsoft.com/office/drawing/2014/main" id="{00000000-0008-0000-0600-000011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7090" name="Check Box 18" hidden="1">
              <a:extLst>
                <a:ext uri="{63B3BB69-23CF-44E3-9099-C40C66FF867C}">
                  <a14:compatExt spid="_x0000_s1027090"/>
                </a:ext>
                <a:ext uri="{FF2B5EF4-FFF2-40B4-BE49-F238E27FC236}">
                  <a16:creationId xmlns:a16="http://schemas.microsoft.com/office/drawing/2014/main" id="{00000000-0008-0000-0600-000012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7091" name="Check Box 19" descr="REP" hidden="1">
              <a:extLst>
                <a:ext uri="{63B3BB69-23CF-44E3-9099-C40C66FF867C}">
                  <a14:compatExt spid="_x0000_s1027091"/>
                </a:ext>
                <a:ext uri="{FF2B5EF4-FFF2-40B4-BE49-F238E27FC236}">
                  <a16:creationId xmlns:a16="http://schemas.microsoft.com/office/drawing/2014/main" id="{00000000-0008-0000-0600-000013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7092" name="Check Box 20" hidden="1">
              <a:extLst>
                <a:ext uri="{63B3BB69-23CF-44E3-9099-C40C66FF867C}">
                  <a14:compatExt spid="_x0000_s1027092"/>
                </a:ext>
                <a:ext uri="{FF2B5EF4-FFF2-40B4-BE49-F238E27FC236}">
                  <a16:creationId xmlns:a16="http://schemas.microsoft.com/office/drawing/2014/main" id="{00000000-0008-0000-0600-000014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7093" name="Check Box 21" hidden="1">
              <a:extLst>
                <a:ext uri="{63B3BB69-23CF-44E3-9099-C40C66FF867C}">
                  <a14:compatExt spid="_x0000_s1027093"/>
                </a:ext>
                <a:ext uri="{FF2B5EF4-FFF2-40B4-BE49-F238E27FC236}">
                  <a16:creationId xmlns:a16="http://schemas.microsoft.com/office/drawing/2014/main" id="{00000000-0008-0000-0600-000015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8097" name="Check Box 1" hidden="1">
              <a:extLst>
                <a:ext uri="{63B3BB69-23CF-44E3-9099-C40C66FF867C}">
                  <a14:compatExt spid="_x0000_s1028097"/>
                </a:ext>
                <a:ext uri="{FF2B5EF4-FFF2-40B4-BE49-F238E27FC236}">
                  <a16:creationId xmlns:a16="http://schemas.microsoft.com/office/drawing/2014/main" id="{00000000-0008-0000-0700-000001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8098" name="Check Box 2" hidden="1">
              <a:extLst>
                <a:ext uri="{63B3BB69-23CF-44E3-9099-C40C66FF867C}">
                  <a14:compatExt spid="_x0000_s1028098"/>
                </a:ext>
                <a:ext uri="{FF2B5EF4-FFF2-40B4-BE49-F238E27FC236}">
                  <a16:creationId xmlns:a16="http://schemas.microsoft.com/office/drawing/2014/main" id="{00000000-0008-0000-0700-000002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8099" name="Check Box 3" hidden="1">
              <a:extLst>
                <a:ext uri="{63B3BB69-23CF-44E3-9099-C40C66FF867C}">
                  <a14:compatExt spid="_x0000_s1028099"/>
                </a:ext>
                <a:ext uri="{FF2B5EF4-FFF2-40B4-BE49-F238E27FC236}">
                  <a16:creationId xmlns:a16="http://schemas.microsoft.com/office/drawing/2014/main" id="{00000000-0008-0000-0700-000003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8100" name="Check Box 4" descr="UP" hidden="1">
              <a:extLst>
                <a:ext uri="{63B3BB69-23CF-44E3-9099-C40C66FF867C}">
                  <a14:compatExt spid="_x0000_s1028100"/>
                </a:ext>
                <a:ext uri="{FF2B5EF4-FFF2-40B4-BE49-F238E27FC236}">
                  <a16:creationId xmlns:a16="http://schemas.microsoft.com/office/drawing/2014/main" id="{00000000-0008-0000-0700-000004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8101" name="Check Box 5" hidden="1">
              <a:extLst>
                <a:ext uri="{63B3BB69-23CF-44E3-9099-C40C66FF867C}">
                  <a14:compatExt spid="_x0000_s1028101"/>
                </a:ext>
                <a:ext uri="{FF2B5EF4-FFF2-40B4-BE49-F238E27FC236}">
                  <a16:creationId xmlns:a16="http://schemas.microsoft.com/office/drawing/2014/main" id="{00000000-0008-0000-0700-000005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8102" name="Check Box 6" hidden="1">
              <a:extLst>
                <a:ext uri="{63B3BB69-23CF-44E3-9099-C40C66FF867C}">
                  <a14:compatExt spid="_x0000_s1028102"/>
                </a:ext>
                <a:ext uri="{FF2B5EF4-FFF2-40B4-BE49-F238E27FC236}">
                  <a16:creationId xmlns:a16="http://schemas.microsoft.com/office/drawing/2014/main" id="{00000000-0008-0000-0700-000006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8103" name="Check Box 7" hidden="1">
              <a:extLst>
                <a:ext uri="{63B3BB69-23CF-44E3-9099-C40C66FF867C}">
                  <a14:compatExt spid="_x0000_s1028103"/>
                </a:ext>
                <a:ext uri="{FF2B5EF4-FFF2-40B4-BE49-F238E27FC236}">
                  <a16:creationId xmlns:a16="http://schemas.microsoft.com/office/drawing/2014/main" id="{00000000-0008-0000-0700-000007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8104" name="Check Box 8" hidden="1">
              <a:extLst>
                <a:ext uri="{63B3BB69-23CF-44E3-9099-C40C66FF867C}">
                  <a14:compatExt spid="_x0000_s1028104"/>
                </a:ext>
                <a:ext uri="{FF2B5EF4-FFF2-40B4-BE49-F238E27FC236}">
                  <a16:creationId xmlns:a16="http://schemas.microsoft.com/office/drawing/2014/main" id="{00000000-0008-0000-0700-000008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8105" name="Check Box 9" hidden="1">
              <a:extLst>
                <a:ext uri="{63B3BB69-23CF-44E3-9099-C40C66FF867C}">
                  <a14:compatExt spid="_x0000_s1028105"/>
                </a:ext>
                <a:ext uri="{FF2B5EF4-FFF2-40B4-BE49-F238E27FC236}">
                  <a16:creationId xmlns:a16="http://schemas.microsoft.com/office/drawing/2014/main" id="{00000000-0008-0000-0700-000009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8106" name="Check Box 10" hidden="1">
              <a:extLst>
                <a:ext uri="{63B3BB69-23CF-44E3-9099-C40C66FF867C}">
                  <a14:compatExt spid="_x0000_s1028106"/>
                </a:ext>
                <a:ext uri="{FF2B5EF4-FFF2-40B4-BE49-F238E27FC236}">
                  <a16:creationId xmlns:a16="http://schemas.microsoft.com/office/drawing/2014/main" id="{00000000-0008-0000-0700-00000A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8107" name="Check Box 11" hidden="1">
              <a:extLst>
                <a:ext uri="{63B3BB69-23CF-44E3-9099-C40C66FF867C}">
                  <a14:compatExt spid="_x0000_s1028107"/>
                </a:ext>
                <a:ext uri="{FF2B5EF4-FFF2-40B4-BE49-F238E27FC236}">
                  <a16:creationId xmlns:a16="http://schemas.microsoft.com/office/drawing/2014/main" id="{00000000-0008-0000-0700-00000B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8108" name="Check Box 12" hidden="1">
              <a:extLst>
                <a:ext uri="{63B3BB69-23CF-44E3-9099-C40C66FF867C}">
                  <a14:compatExt spid="_x0000_s1028108"/>
                </a:ext>
                <a:ext uri="{FF2B5EF4-FFF2-40B4-BE49-F238E27FC236}">
                  <a16:creationId xmlns:a16="http://schemas.microsoft.com/office/drawing/2014/main" id="{00000000-0008-0000-0700-00000C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8109" name="Check Box 13" hidden="1">
              <a:extLst>
                <a:ext uri="{63B3BB69-23CF-44E3-9099-C40C66FF867C}">
                  <a14:compatExt spid="_x0000_s1028109"/>
                </a:ext>
                <a:ext uri="{FF2B5EF4-FFF2-40B4-BE49-F238E27FC236}">
                  <a16:creationId xmlns:a16="http://schemas.microsoft.com/office/drawing/2014/main" id="{00000000-0008-0000-0700-00000D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8110" name="Check Box 14" descr="C" hidden="1">
              <a:extLst>
                <a:ext uri="{63B3BB69-23CF-44E3-9099-C40C66FF867C}">
                  <a14:compatExt spid="_x0000_s1028110"/>
                </a:ext>
                <a:ext uri="{FF2B5EF4-FFF2-40B4-BE49-F238E27FC236}">
                  <a16:creationId xmlns:a16="http://schemas.microsoft.com/office/drawing/2014/main" id="{00000000-0008-0000-0700-00000E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8111" name="Check Box 15" hidden="1">
              <a:extLst>
                <a:ext uri="{63B3BB69-23CF-44E3-9099-C40C66FF867C}">
                  <a14:compatExt spid="_x0000_s1028111"/>
                </a:ext>
                <a:ext uri="{FF2B5EF4-FFF2-40B4-BE49-F238E27FC236}">
                  <a16:creationId xmlns:a16="http://schemas.microsoft.com/office/drawing/2014/main" id="{00000000-0008-0000-0700-00000F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8112" name="Check Box 16" hidden="1">
              <a:extLst>
                <a:ext uri="{63B3BB69-23CF-44E3-9099-C40C66FF867C}">
                  <a14:compatExt spid="_x0000_s1028112"/>
                </a:ext>
                <a:ext uri="{FF2B5EF4-FFF2-40B4-BE49-F238E27FC236}">
                  <a16:creationId xmlns:a16="http://schemas.microsoft.com/office/drawing/2014/main" id="{00000000-0008-0000-0700-000010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8113" name="Check Box 17" hidden="1">
              <a:extLst>
                <a:ext uri="{63B3BB69-23CF-44E3-9099-C40C66FF867C}">
                  <a14:compatExt spid="_x0000_s1028113"/>
                </a:ext>
                <a:ext uri="{FF2B5EF4-FFF2-40B4-BE49-F238E27FC236}">
                  <a16:creationId xmlns:a16="http://schemas.microsoft.com/office/drawing/2014/main" id="{00000000-0008-0000-0700-000011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8114" name="Check Box 18" hidden="1">
              <a:extLst>
                <a:ext uri="{63B3BB69-23CF-44E3-9099-C40C66FF867C}">
                  <a14:compatExt spid="_x0000_s1028114"/>
                </a:ext>
                <a:ext uri="{FF2B5EF4-FFF2-40B4-BE49-F238E27FC236}">
                  <a16:creationId xmlns:a16="http://schemas.microsoft.com/office/drawing/2014/main" id="{00000000-0008-0000-0700-000012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8115" name="Check Box 19" descr="REP" hidden="1">
              <a:extLst>
                <a:ext uri="{63B3BB69-23CF-44E3-9099-C40C66FF867C}">
                  <a14:compatExt spid="_x0000_s1028115"/>
                </a:ext>
                <a:ext uri="{FF2B5EF4-FFF2-40B4-BE49-F238E27FC236}">
                  <a16:creationId xmlns:a16="http://schemas.microsoft.com/office/drawing/2014/main" id="{00000000-0008-0000-0700-000013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8116" name="Check Box 20" hidden="1">
              <a:extLst>
                <a:ext uri="{63B3BB69-23CF-44E3-9099-C40C66FF867C}">
                  <a14:compatExt spid="_x0000_s1028116"/>
                </a:ext>
                <a:ext uri="{FF2B5EF4-FFF2-40B4-BE49-F238E27FC236}">
                  <a16:creationId xmlns:a16="http://schemas.microsoft.com/office/drawing/2014/main" id="{00000000-0008-0000-0700-000014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8117" name="Check Box 21" hidden="1">
              <a:extLst>
                <a:ext uri="{63B3BB69-23CF-44E3-9099-C40C66FF867C}">
                  <a14:compatExt spid="_x0000_s1028117"/>
                </a:ext>
                <a:ext uri="{FF2B5EF4-FFF2-40B4-BE49-F238E27FC236}">
                  <a16:creationId xmlns:a16="http://schemas.microsoft.com/office/drawing/2014/main" id="{00000000-0008-0000-0700-000015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9121" name="Check Box 1" hidden="1">
              <a:extLst>
                <a:ext uri="{63B3BB69-23CF-44E3-9099-C40C66FF867C}">
                  <a14:compatExt spid="_x0000_s1029121"/>
                </a:ext>
                <a:ext uri="{FF2B5EF4-FFF2-40B4-BE49-F238E27FC236}">
                  <a16:creationId xmlns:a16="http://schemas.microsoft.com/office/drawing/2014/main" id="{00000000-0008-0000-0800-000001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9122" name="Check Box 2" hidden="1">
              <a:extLst>
                <a:ext uri="{63B3BB69-23CF-44E3-9099-C40C66FF867C}">
                  <a14:compatExt spid="_x0000_s1029122"/>
                </a:ext>
                <a:ext uri="{FF2B5EF4-FFF2-40B4-BE49-F238E27FC236}">
                  <a16:creationId xmlns:a16="http://schemas.microsoft.com/office/drawing/2014/main" id="{00000000-0008-0000-0800-000002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9123" name="Check Box 3" hidden="1">
              <a:extLst>
                <a:ext uri="{63B3BB69-23CF-44E3-9099-C40C66FF867C}">
                  <a14:compatExt spid="_x0000_s1029123"/>
                </a:ext>
                <a:ext uri="{FF2B5EF4-FFF2-40B4-BE49-F238E27FC236}">
                  <a16:creationId xmlns:a16="http://schemas.microsoft.com/office/drawing/2014/main" id="{00000000-0008-0000-0800-000003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9124" name="Check Box 4" descr="UP" hidden="1">
              <a:extLst>
                <a:ext uri="{63B3BB69-23CF-44E3-9099-C40C66FF867C}">
                  <a14:compatExt spid="_x0000_s1029124"/>
                </a:ext>
                <a:ext uri="{FF2B5EF4-FFF2-40B4-BE49-F238E27FC236}">
                  <a16:creationId xmlns:a16="http://schemas.microsoft.com/office/drawing/2014/main" id="{00000000-0008-0000-0800-000004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9125" name="Check Box 5" hidden="1">
              <a:extLst>
                <a:ext uri="{63B3BB69-23CF-44E3-9099-C40C66FF867C}">
                  <a14:compatExt spid="_x0000_s1029125"/>
                </a:ext>
                <a:ext uri="{FF2B5EF4-FFF2-40B4-BE49-F238E27FC236}">
                  <a16:creationId xmlns:a16="http://schemas.microsoft.com/office/drawing/2014/main" id="{00000000-0008-0000-0800-000005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9126" name="Check Box 6" hidden="1">
              <a:extLst>
                <a:ext uri="{63B3BB69-23CF-44E3-9099-C40C66FF867C}">
                  <a14:compatExt spid="_x0000_s1029126"/>
                </a:ext>
                <a:ext uri="{FF2B5EF4-FFF2-40B4-BE49-F238E27FC236}">
                  <a16:creationId xmlns:a16="http://schemas.microsoft.com/office/drawing/2014/main" id="{00000000-0008-0000-0800-000006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9127" name="Check Box 7" hidden="1">
              <a:extLst>
                <a:ext uri="{63B3BB69-23CF-44E3-9099-C40C66FF867C}">
                  <a14:compatExt spid="_x0000_s1029127"/>
                </a:ext>
                <a:ext uri="{FF2B5EF4-FFF2-40B4-BE49-F238E27FC236}">
                  <a16:creationId xmlns:a16="http://schemas.microsoft.com/office/drawing/2014/main" id="{00000000-0008-0000-0800-000007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9128" name="Check Box 8" hidden="1">
              <a:extLst>
                <a:ext uri="{63B3BB69-23CF-44E3-9099-C40C66FF867C}">
                  <a14:compatExt spid="_x0000_s1029128"/>
                </a:ext>
                <a:ext uri="{FF2B5EF4-FFF2-40B4-BE49-F238E27FC236}">
                  <a16:creationId xmlns:a16="http://schemas.microsoft.com/office/drawing/2014/main" id="{00000000-0008-0000-0800-000008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9129" name="Check Box 9" hidden="1">
              <a:extLst>
                <a:ext uri="{63B3BB69-23CF-44E3-9099-C40C66FF867C}">
                  <a14:compatExt spid="_x0000_s1029129"/>
                </a:ext>
                <a:ext uri="{FF2B5EF4-FFF2-40B4-BE49-F238E27FC236}">
                  <a16:creationId xmlns:a16="http://schemas.microsoft.com/office/drawing/2014/main" id="{00000000-0008-0000-0800-000009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9130" name="Check Box 10" hidden="1">
              <a:extLst>
                <a:ext uri="{63B3BB69-23CF-44E3-9099-C40C66FF867C}">
                  <a14:compatExt spid="_x0000_s1029130"/>
                </a:ext>
                <a:ext uri="{FF2B5EF4-FFF2-40B4-BE49-F238E27FC236}">
                  <a16:creationId xmlns:a16="http://schemas.microsoft.com/office/drawing/2014/main" id="{00000000-0008-0000-0800-00000A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9131" name="Check Box 11" hidden="1">
              <a:extLst>
                <a:ext uri="{63B3BB69-23CF-44E3-9099-C40C66FF867C}">
                  <a14:compatExt spid="_x0000_s1029131"/>
                </a:ext>
                <a:ext uri="{FF2B5EF4-FFF2-40B4-BE49-F238E27FC236}">
                  <a16:creationId xmlns:a16="http://schemas.microsoft.com/office/drawing/2014/main" id="{00000000-0008-0000-0800-00000B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9132" name="Check Box 12" hidden="1">
              <a:extLst>
                <a:ext uri="{63B3BB69-23CF-44E3-9099-C40C66FF867C}">
                  <a14:compatExt spid="_x0000_s1029132"/>
                </a:ext>
                <a:ext uri="{FF2B5EF4-FFF2-40B4-BE49-F238E27FC236}">
                  <a16:creationId xmlns:a16="http://schemas.microsoft.com/office/drawing/2014/main" id="{00000000-0008-0000-0800-00000C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9133" name="Check Box 13" hidden="1">
              <a:extLst>
                <a:ext uri="{63B3BB69-23CF-44E3-9099-C40C66FF867C}">
                  <a14:compatExt spid="_x0000_s1029133"/>
                </a:ext>
                <a:ext uri="{FF2B5EF4-FFF2-40B4-BE49-F238E27FC236}">
                  <a16:creationId xmlns:a16="http://schemas.microsoft.com/office/drawing/2014/main" id="{00000000-0008-0000-0800-00000D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9134" name="Check Box 14" descr="C" hidden="1">
              <a:extLst>
                <a:ext uri="{63B3BB69-23CF-44E3-9099-C40C66FF867C}">
                  <a14:compatExt spid="_x0000_s1029134"/>
                </a:ext>
                <a:ext uri="{FF2B5EF4-FFF2-40B4-BE49-F238E27FC236}">
                  <a16:creationId xmlns:a16="http://schemas.microsoft.com/office/drawing/2014/main" id="{00000000-0008-0000-0800-00000E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9135" name="Check Box 15" hidden="1">
              <a:extLst>
                <a:ext uri="{63B3BB69-23CF-44E3-9099-C40C66FF867C}">
                  <a14:compatExt spid="_x0000_s1029135"/>
                </a:ext>
                <a:ext uri="{FF2B5EF4-FFF2-40B4-BE49-F238E27FC236}">
                  <a16:creationId xmlns:a16="http://schemas.microsoft.com/office/drawing/2014/main" id="{00000000-0008-0000-0800-00000F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9136" name="Check Box 16" hidden="1">
              <a:extLst>
                <a:ext uri="{63B3BB69-23CF-44E3-9099-C40C66FF867C}">
                  <a14:compatExt spid="_x0000_s1029136"/>
                </a:ext>
                <a:ext uri="{FF2B5EF4-FFF2-40B4-BE49-F238E27FC236}">
                  <a16:creationId xmlns:a16="http://schemas.microsoft.com/office/drawing/2014/main" id="{00000000-0008-0000-0800-000010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9137" name="Check Box 17" hidden="1">
              <a:extLst>
                <a:ext uri="{63B3BB69-23CF-44E3-9099-C40C66FF867C}">
                  <a14:compatExt spid="_x0000_s1029137"/>
                </a:ext>
                <a:ext uri="{FF2B5EF4-FFF2-40B4-BE49-F238E27FC236}">
                  <a16:creationId xmlns:a16="http://schemas.microsoft.com/office/drawing/2014/main" id="{00000000-0008-0000-0800-000011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9138" name="Check Box 18" hidden="1">
              <a:extLst>
                <a:ext uri="{63B3BB69-23CF-44E3-9099-C40C66FF867C}">
                  <a14:compatExt spid="_x0000_s1029138"/>
                </a:ext>
                <a:ext uri="{FF2B5EF4-FFF2-40B4-BE49-F238E27FC236}">
                  <a16:creationId xmlns:a16="http://schemas.microsoft.com/office/drawing/2014/main" id="{00000000-0008-0000-0800-000012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9139" name="Check Box 19" descr="REP" hidden="1">
              <a:extLst>
                <a:ext uri="{63B3BB69-23CF-44E3-9099-C40C66FF867C}">
                  <a14:compatExt spid="_x0000_s1029139"/>
                </a:ext>
                <a:ext uri="{FF2B5EF4-FFF2-40B4-BE49-F238E27FC236}">
                  <a16:creationId xmlns:a16="http://schemas.microsoft.com/office/drawing/2014/main" id="{00000000-0008-0000-0800-000013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9140" name="Check Box 20" hidden="1">
              <a:extLst>
                <a:ext uri="{63B3BB69-23CF-44E3-9099-C40C66FF867C}">
                  <a14:compatExt spid="_x0000_s1029140"/>
                </a:ext>
                <a:ext uri="{FF2B5EF4-FFF2-40B4-BE49-F238E27FC236}">
                  <a16:creationId xmlns:a16="http://schemas.microsoft.com/office/drawing/2014/main" id="{00000000-0008-0000-0800-000014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9141" name="Check Box 21" hidden="1">
              <a:extLst>
                <a:ext uri="{63B3BB69-23CF-44E3-9099-C40C66FF867C}">
                  <a14:compatExt spid="_x0000_s1029141"/>
                </a:ext>
                <a:ext uri="{FF2B5EF4-FFF2-40B4-BE49-F238E27FC236}">
                  <a16:creationId xmlns:a16="http://schemas.microsoft.com/office/drawing/2014/main" id="{00000000-0008-0000-0800-000015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30145" name="Check Box 1" hidden="1">
              <a:extLst>
                <a:ext uri="{63B3BB69-23CF-44E3-9099-C40C66FF867C}">
                  <a14:compatExt spid="_x0000_s1030145"/>
                </a:ext>
                <a:ext uri="{FF2B5EF4-FFF2-40B4-BE49-F238E27FC236}">
                  <a16:creationId xmlns:a16="http://schemas.microsoft.com/office/drawing/2014/main" id="{00000000-0008-0000-0900-000001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30146" name="Check Box 2" hidden="1">
              <a:extLst>
                <a:ext uri="{63B3BB69-23CF-44E3-9099-C40C66FF867C}">
                  <a14:compatExt spid="_x0000_s1030146"/>
                </a:ext>
                <a:ext uri="{FF2B5EF4-FFF2-40B4-BE49-F238E27FC236}">
                  <a16:creationId xmlns:a16="http://schemas.microsoft.com/office/drawing/2014/main" id="{00000000-0008-0000-0900-000002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30147" name="Check Box 3" hidden="1">
              <a:extLst>
                <a:ext uri="{63B3BB69-23CF-44E3-9099-C40C66FF867C}">
                  <a14:compatExt spid="_x0000_s1030147"/>
                </a:ext>
                <a:ext uri="{FF2B5EF4-FFF2-40B4-BE49-F238E27FC236}">
                  <a16:creationId xmlns:a16="http://schemas.microsoft.com/office/drawing/2014/main" id="{00000000-0008-0000-0900-000003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30148" name="Check Box 4" descr="UP" hidden="1">
              <a:extLst>
                <a:ext uri="{63B3BB69-23CF-44E3-9099-C40C66FF867C}">
                  <a14:compatExt spid="_x0000_s1030148"/>
                </a:ext>
                <a:ext uri="{FF2B5EF4-FFF2-40B4-BE49-F238E27FC236}">
                  <a16:creationId xmlns:a16="http://schemas.microsoft.com/office/drawing/2014/main" id="{00000000-0008-0000-0900-000004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30149" name="Check Box 5" hidden="1">
              <a:extLst>
                <a:ext uri="{63B3BB69-23CF-44E3-9099-C40C66FF867C}">
                  <a14:compatExt spid="_x0000_s1030149"/>
                </a:ext>
                <a:ext uri="{FF2B5EF4-FFF2-40B4-BE49-F238E27FC236}">
                  <a16:creationId xmlns:a16="http://schemas.microsoft.com/office/drawing/2014/main" id="{00000000-0008-0000-0900-000005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30150" name="Check Box 6" hidden="1">
              <a:extLst>
                <a:ext uri="{63B3BB69-23CF-44E3-9099-C40C66FF867C}">
                  <a14:compatExt spid="_x0000_s1030150"/>
                </a:ext>
                <a:ext uri="{FF2B5EF4-FFF2-40B4-BE49-F238E27FC236}">
                  <a16:creationId xmlns:a16="http://schemas.microsoft.com/office/drawing/2014/main" id="{00000000-0008-0000-0900-000006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30151" name="Check Box 7" hidden="1">
              <a:extLst>
                <a:ext uri="{63B3BB69-23CF-44E3-9099-C40C66FF867C}">
                  <a14:compatExt spid="_x0000_s1030151"/>
                </a:ext>
                <a:ext uri="{FF2B5EF4-FFF2-40B4-BE49-F238E27FC236}">
                  <a16:creationId xmlns:a16="http://schemas.microsoft.com/office/drawing/2014/main" id="{00000000-0008-0000-0900-000007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30152" name="Check Box 8" hidden="1">
              <a:extLst>
                <a:ext uri="{63B3BB69-23CF-44E3-9099-C40C66FF867C}">
                  <a14:compatExt spid="_x0000_s1030152"/>
                </a:ext>
                <a:ext uri="{FF2B5EF4-FFF2-40B4-BE49-F238E27FC236}">
                  <a16:creationId xmlns:a16="http://schemas.microsoft.com/office/drawing/2014/main" id="{00000000-0008-0000-0900-000008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30153" name="Check Box 9" hidden="1">
              <a:extLst>
                <a:ext uri="{63B3BB69-23CF-44E3-9099-C40C66FF867C}">
                  <a14:compatExt spid="_x0000_s1030153"/>
                </a:ext>
                <a:ext uri="{FF2B5EF4-FFF2-40B4-BE49-F238E27FC236}">
                  <a16:creationId xmlns:a16="http://schemas.microsoft.com/office/drawing/2014/main" id="{00000000-0008-0000-0900-000009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30154" name="Check Box 10" hidden="1">
              <a:extLst>
                <a:ext uri="{63B3BB69-23CF-44E3-9099-C40C66FF867C}">
                  <a14:compatExt spid="_x0000_s1030154"/>
                </a:ext>
                <a:ext uri="{FF2B5EF4-FFF2-40B4-BE49-F238E27FC236}">
                  <a16:creationId xmlns:a16="http://schemas.microsoft.com/office/drawing/2014/main" id="{00000000-0008-0000-0900-00000A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30155" name="Check Box 11" hidden="1">
              <a:extLst>
                <a:ext uri="{63B3BB69-23CF-44E3-9099-C40C66FF867C}">
                  <a14:compatExt spid="_x0000_s1030155"/>
                </a:ext>
                <a:ext uri="{FF2B5EF4-FFF2-40B4-BE49-F238E27FC236}">
                  <a16:creationId xmlns:a16="http://schemas.microsoft.com/office/drawing/2014/main" id="{00000000-0008-0000-0900-00000B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30156" name="Check Box 12" hidden="1">
              <a:extLst>
                <a:ext uri="{63B3BB69-23CF-44E3-9099-C40C66FF867C}">
                  <a14:compatExt spid="_x0000_s1030156"/>
                </a:ext>
                <a:ext uri="{FF2B5EF4-FFF2-40B4-BE49-F238E27FC236}">
                  <a16:creationId xmlns:a16="http://schemas.microsoft.com/office/drawing/2014/main" id="{00000000-0008-0000-0900-00000C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30157" name="Check Box 13" hidden="1">
              <a:extLst>
                <a:ext uri="{63B3BB69-23CF-44E3-9099-C40C66FF867C}">
                  <a14:compatExt spid="_x0000_s1030157"/>
                </a:ext>
                <a:ext uri="{FF2B5EF4-FFF2-40B4-BE49-F238E27FC236}">
                  <a16:creationId xmlns:a16="http://schemas.microsoft.com/office/drawing/2014/main" id="{00000000-0008-0000-0900-00000D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30158" name="Check Box 14" descr="C" hidden="1">
              <a:extLst>
                <a:ext uri="{63B3BB69-23CF-44E3-9099-C40C66FF867C}">
                  <a14:compatExt spid="_x0000_s1030158"/>
                </a:ext>
                <a:ext uri="{FF2B5EF4-FFF2-40B4-BE49-F238E27FC236}">
                  <a16:creationId xmlns:a16="http://schemas.microsoft.com/office/drawing/2014/main" id="{00000000-0008-0000-0900-00000E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30159" name="Check Box 15" hidden="1">
              <a:extLst>
                <a:ext uri="{63B3BB69-23CF-44E3-9099-C40C66FF867C}">
                  <a14:compatExt spid="_x0000_s1030159"/>
                </a:ext>
                <a:ext uri="{FF2B5EF4-FFF2-40B4-BE49-F238E27FC236}">
                  <a16:creationId xmlns:a16="http://schemas.microsoft.com/office/drawing/2014/main" id="{00000000-0008-0000-0900-00000F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30160" name="Check Box 16" hidden="1">
              <a:extLst>
                <a:ext uri="{63B3BB69-23CF-44E3-9099-C40C66FF867C}">
                  <a14:compatExt spid="_x0000_s1030160"/>
                </a:ext>
                <a:ext uri="{FF2B5EF4-FFF2-40B4-BE49-F238E27FC236}">
                  <a16:creationId xmlns:a16="http://schemas.microsoft.com/office/drawing/2014/main" id="{00000000-0008-0000-0900-000010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30161" name="Check Box 17" hidden="1">
              <a:extLst>
                <a:ext uri="{63B3BB69-23CF-44E3-9099-C40C66FF867C}">
                  <a14:compatExt spid="_x0000_s1030161"/>
                </a:ext>
                <a:ext uri="{FF2B5EF4-FFF2-40B4-BE49-F238E27FC236}">
                  <a16:creationId xmlns:a16="http://schemas.microsoft.com/office/drawing/2014/main" id="{00000000-0008-0000-0900-000011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30162" name="Check Box 18" hidden="1">
              <a:extLst>
                <a:ext uri="{63B3BB69-23CF-44E3-9099-C40C66FF867C}">
                  <a14:compatExt spid="_x0000_s1030162"/>
                </a:ext>
                <a:ext uri="{FF2B5EF4-FFF2-40B4-BE49-F238E27FC236}">
                  <a16:creationId xmlns:a16="http://schemas.microsoft.com/office/drawing/2014/main" id="{00000000-0008-0000-0900-000012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30163" name="Check Box 19" descr="REP" hidden="1">
              <a:extLst>
                <a:ext uri="{63B3BB69-23CF-44E3-9099-C40C66FF867C}">
                  <a14:compatExt spid="_x0000_s1030163"/>
                </a:ext>
                <a:ext uri="{FF2B5EF4-FFF2-40B4-BE49-F238E27FC236}">
                  <a16:creationId xmlns:a16="http://schemas.microsoft.com/office/drawing/2014/main" id="{00000000-0008-0000-0900-000013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30164" name="Check Box 20" hidden="1">
              <a:extLst>
                <a:ext uri="{63B3BB69-23CF-44E3-9099-C40C66FF867C}">
                  <a14:compatExt spid="_x0000_s1030164"/>
                </a:ext>
                <a:ext uri="{FF2B5EF4-FFF2-40B4-BE49-F238E27FC236}">
                  <a16:creationId xmlns:a16="http://schemas.microsoft.com/office/drawing/2014/main" id="{00000000-0008-0000-0900-000014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30165" name="Check Box 21" hidden="1">
              <a:extLst>
                <a:ext uri="{63B3BB69-23CF-44E3-9099-C40C66FF867C}">
                  <a14:compatExt spid="_x0000_s1030165"/>
                </a:ext>
                <a:ext uri="{FF2B5EF4-FFF2-40B4-BE49-F238E27FC236}">
                  <a16:creationId xmlns:a16="http://schemas.microsoft.com/office/drawing/2014/main" id="{00000000-0008-0000-0900-000015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1.xml"/><Relationship Id="rId13" Type="http://schemas.openxmlformats.org/officeDocument/2006/relationships/ctrlProp" Target="../ctrlProps/ctrlProp136.xml"/><Relationship Id="rId18" Type="http://schemas.openxmlformats.org/officeDocument/2006/relationships/ctrlProp" Target="../ctrlProps/ctrlProp141.xml"/><Relationship Id="rId3" Type="http://schemas.openxmlformats.org/officeDocument/2006/relationships/vmlDrawing" Target="../drawings/vmlDrawing7.vml"/><Relationship Id="rId21" Type="http://schemas.openxmlformats.org/officeDocument/2006/relationships/ctrlProp" Target="../ctrlProps/ctrlProp144.xml"/><Relationship Id="rId7" Type="http://schemas.openxmlformats.org/officeDocument/2006/relationships/ctrlProp" Target="../ctrlProps/ctrlProp130.xml"/><Relationship Id="rId12" Type="http://schemas.openxmlformats.org/officeDocument/2006/relationships/ctrlProp" Target="../ctrlProps/ctrlProp135.xml"/><Relationship Id="rId17" Type="http://schemas.openxmlformats.org/officeDocument/2006/relationships/ctrlProp" Target="../ctrlProps/ctrlProp140.xml"/><Relationship Id="rId2" Type="http://schemas.openxmlformats.org/officeDocument/2006/relationships/drawing" Target="../drawings/drawing9.xml"/><Relationship Id="rId16" Type="http://schemas.openxmlformats.org/officeDocument/2006/relationships/ctrlProp" Target="../ctrlProps/ctrlProp139.xml"/><Relationship Id="rId20" Type="http://schemas.openxmlformats.org/officeDocument/2006/relationships/ctrlProp" Target="../ctrlProps/ctrlProp143.xml"/><Relationship Id="rId1" Type="http://schemas.openxmlformats.org/officeDocument/2006/relationships/printerSettings" Target="../printerSettings/printerSettings10.bin"/><Relationship Id="rId6" Type="http://schemas.openxmlformats.org/officeDocument/2006/relationships/ctrlProp" Target="../ctrlProps/ctrlProp129.xml"/><Relationship Id="rId11" Type="http://schemas.openxmlformats.org/officeDocument/2006/relationships/ctrlProp" Target="../ctrlProps/ctrlProp134.xml"/><Relationship Id="rId24" Type="http://schemas.openxmlformats.org/officeDocument/2006/relationships/ctrlProp" Target="../ctrlProps/ctrlProp147.xml"/><Relationship Id="rId5" Type="http://schemas.openxmlformats.org/officeDocument/2006/relationships/ctrlProp" Target="../ctrlProps/ctrlProp128.xml"/><Relationship Id="rId15" Type="http://schemas.openxmlformats.org/officeDocument/2006/relationships/ctrlProp" Target="../ctrlProps/ctrlProp138.xml"/><Relationship Id="rId23" Type="http://schemas.openxmlformats.org/officeDocument/2006/relationships/ctrlProp" Target="../ctrlProps/ctrlProp146.xml"/><Relationship Id="rId10" Type="http://schemas.openxmlformats.org/officeDocument/2006/relationships/ctrlProp" Target="../ctrlProps/ctrlProp133.xml"/><Relationship Id="rId19" Type="http://schemas.openxmlformats.org/officeDocument/2006/relationships/ctrlProp" Target="../ctrlProps/ctrlProp142.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18" Type="http://schemas.openxmlformats.org/officeDocument/2006/relationships/ctrlProp" Target="../ctrlProps/ctrlProp162.xml"/><Relationship Id="rId3" Type="http://schemas.openxmlformats.org/officeDocument/2006/relationships/vmlDrawing" Target="../drawings/vmlDrawing8.vml"/><Relationship Id="rId21" Type="http://schemas.openxmlformats.org/officeDocument/2006/relationships/ctrlProp" Target="../ctrlProps/ctrlProp165.x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 Type="http://schemas.openxmlformats.org/officeDocument/2006/relationships/drawing" Target="../drawings/drawing10.xml"/><Relationship Id="rId16" Type="http://schemas.openxmlformats.org/officeDocument/2006/relationships/ctrlProp" Target="../ctrlProps/ctrlProp160.xml"/><Relationship Id="rId20" Type="http://schemas.openxmlformats.org/officeDocument/2006/relationships/ctrlProp" Target="../ctrlProps/ctrlProp164.xml"/><Relationship Id="rId1" Type="http://schemas.openxmlformats.org/officeDocument/2006/relationships/printerSettings" Target="../printerSettings/printerSettings11.bin"/><Relationship Id="rId6" Type="http://schemas.openxmlformats.org/officeDocument/2006/relationships/ctrlProp" Target="../ctrlProps/ctrlProp150.xml"/><Relationship Id="rId11" Type="http://schemas.openxmlformats.org/officeDocument/2006/relationships/ctrlProp" Target="../ctrlProps/ctrlProp155.xml"/><Relationship Id="rId24" Type="http://schemas.openxmlformats.org/officeDocument/2006/relationships/ctrlProp" Target="../ctrlProps/ctrlProp168.xml"/><Relationship Id="rId5" Type="http://schemas.openxmlformats.org/officeDocument/2006/relationships/ctrlProp" Target="../ctrlProps/ctrlProp149.xml"/><Relationship Id="rId15" Type="http://schemas.openxmlformats.org/officeDocument/2006/relationships/ctrlProp" Target="../ctrlProps/ctrlProp159.xml"/><Relationship Id="rId23" Type="http://schemas.openxmlformats.org/officeDocument/2006/relationships/ctrlProp" Target="../ctrlProps/ctrlProp167.xml"/><Relationship Id="rId10" Type="http://schemas.openxmlformats.org/officeDocument/2006/relationships/ctrlProp" Target="../ctrlProps/ctrlProp154.xml"/><Relationship Id="rId19" Type="http://schemas.openxmlformats.org/officeDocument/2006/relationships/ctrlProp" Target="../ctrlProps/ctrlProp163.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 Id="rId22" Type="http://schemas.openxmlformats.org/officeDocument/2006/relationships/ctrlProp" Target="../ctrlProps/ctrlProp16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73.xml"/><Relationship Id="rId13" Type="http://schemas.openxmlformats.org/officeDocument/2006/relationships/ctrlProp" Target="../ctrlProps/ctrlProp178.xml"/><Relationship Id="rId18" Type="http://schemas.openxmlformats.org/officeDocument/2006/relationships/ctrlProp" Target="../ctrlProps/ctrlProp183.xml"/><Relationship Id="rId3" Type="http://schemas.openxmlformats.org/officeDocument/2006/relationships/vmlDrawing" Target="../drawings/vmlDrawing9.vml"/><Relationship Id="rId21" Type="http://schemas.openxmlformats.org/officeDocument/2006/relationships/ctrlProp" Target="../ctrlProps/ctrlProp186.xml"/><Relationship Id="rId7" Type="http://schemas.openxmlformats.org/officeDocument/2006/relationships/ctrlProp" Target="../ctrlProps/ctrlProp172.xml"/><Relationship Id="rId12" Type="http://schemas.openxmlformats.org/officeDocument/2006/relationships/ctrlProp" Target="../ctrlProps/ctrlProp177.xml"/><Relationship Id="rId17" Type="http://schemas.openxmlformats.org/officeDocument/2006/relationships/ctrlProp" Target="../ctrlProps/ctrlProp182.xml"/><Relationship Id="rId2" Type="http://schemas.openxmlformats.org/officeDocument/2006/relationships/drawing" Target="../drawings/drawing11.xml"/><Relationship Id="rId16" Type="http://schemas.openxmlformats.org/officeDocument/2006/relationships/ctrlProp" Target="../ctrlProps/ctrlProp181.xml"/><Relationship Id="rId20" Type="http://schemas.openxmlformats.org/officeDocument/2006/relationships/ctrlProp" Target="../ctrlProps/ctrlProp185.xml"/><Relationship Id="rId1" Type="http://schemas.openxmlformats.org/officeDocument/2006/relationships/printerSettings" Target="../printerSettings/printerSettings12.bin"/><Relationship Id="rId6" Type="http://schemas.openxmlformats.org/officeDocument/2006/relationships/ctrlProp" Target="../ctrlProps/ctrlProp171.xml"/><Relationship Id="rId11" Type="http://schemas.openxmlformats.org/officeDocument/2006/relationships/ctrlProp" Target="../ctrlProps/ctrlProp176.xml"/><Relationship Id="rId24" Type="http://schemas.openxmlformats.org/officeDocument/2006/relationships/ctrlProp" Target="../ctrlProps/ctrlProp189.xml"/><Relationship Id="rId5" Type="http://schemas.openxmlformats.org/officeDocument/2006/relationships/ctrlProp" Target="../ctrlProps/ctrlProp170.xml"/><Relationship Id="rId15" Type="http://schemas.openxmlformats.org/officeDocument/2006/relationships/ctrlProp" Target="../ctrlProps/ctrlProp180.xml"/><Relationship Id="rId23" Type="http://schemas.openxmlformats.org/officeDocument/2006/relationships/ctrlProp" Target="../ctrlProps/ctrlProp188.xml"/><Relationship Id="rId10" Type="http://schemas.openxmlformats.org/officeDocument/2006/relationships/ctrlProp" Target="../ctrlProps/ctrlProp175.xml"/><Relationship Id="rId19" Type="http://schemas.openxmlformats.org/officeDocument/2006/relationships/ctrlProp" Target="../ctrlProps/ctrlProp184.xml"/><Relationship Id="rId4" Type="http://schemas.openxmlformats.org/officeDocument/2006/relationships/ctrlProp" Target="../ctrlProps/ctrlProp169.xml"/><Relationship Id="rId9" Type="http://schemas.openxmlformats.org/officeDocument/2006/relationships/ctrlProp" Target="../ctrlProps/ctrlProp174.xml"/><Relationship Id="rId14" Type="http://schemas.openxmlformats.org/officeDocument/2006/relationships/ctrlProp" Target="../ctrlProps/ctrlProp179.xml"/><Relationship Id="rId22" Type="http://schemas.openxmlformats.org/officeDocument/2006/relationships/ctrlProp" Target="../ctrlProps/ctrlProp18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94.xml"/><Relationship Id="rId13" Type="http://schemas.openxmlformats.org/officeDocument/2006/relationships/ctrlProp" Target="../ctrlProps/ctrlProp199.xml"/><Relationship Id="rId18" Type="http://schemas.openxmlformats.org/officeDocument/2006/relationships/ctrlProp" Target="../ctrlProps/ctrlProp204.xml"/><Relationship Id="rId3" Type="http://schemas.openxmlformats.org/officeDocument/2006/relationships/vmlDrawing" Target="../drawings/vmlDrawing10.vml"/><Relationship Id="rId21" Type="http://schemas.openxmlformats.org/officeDocument/2006/relationships/ctrlProp" Target="../ctrlProps/ctrlProp207.xml"/><Relationship Id="rId7" Type="http://schemas.openxmlformats.org/officeDocument/2006/relationships/ctrlProp" Target="../ctrlProps/ctrlProp193.xml"/><Relationship Id="rId12" Type="http://schemas.openxmlformats.org/officeDocument/2006/relationships/ctrlProp" Target="../ctrlProps/ctrlProp198.xml"/><Relationship Id="rId17" Type="http://schemas.openxmlformats.org/officeDocument/2006/relationships/ctrlProp" Target="../ctrlProps/ctrlProp203.xml"/><Relationship Id="rId2" Type="http://schemas.openxmlformats.org/officeDocument/2006/relationships/drawing" Target="../drawings/drawing12.xml"/><Relationship Id="rId16" Type="http://schemas.openxmlformats.org/officeDocument/2006/relationships/ctrlProp" Target="../ctrlProps/ctrlProp202.xml"/><Relationship Id="rId20" Type="http://schemas.openxmlformats.org/officeDocument/2006/relationships/ctrlProp" Target="../ctrlProps/ctrlProp206.xml"/><Relationship Id="rId1" Type="http://schemas.openxmlformats.org/officeDocument/2006/relationships/printerSettings" Target="../printerSettings/printerSettings13.bin"/><Relationship Id="rId6" Type="http://schemas.openxmlformats.org/officeDocument/2006/relationships/ctrlProp" Target="../ctrlProps/ctrlProp192.xml"/><Relationship Id="rId11" Type="http://schemas.openxmlformats.org/officeDocument/2006/relationships/ctrlProp" Target="../ctrlProps/ctrlProp197.xml"/><Relationship Id="rId24" Type="http://schemas.openxmlformats.org/officeDocument/2006/relationships/ctrlProp" Target="../ctrlProps/ctrlProp210.xml"/><Relationship Id="rId5" Type="http://schemas.openxmlformats.org/officeDocument/2006/relationships/ctrlProp" Target="../ctrlProps/ctrlProp191.xml"/><Relationship Id="rId15" Type="http://schemas.openxmlformats.org/officeDocument/2006/relationships/ctrlProp" Target="../ctrlProps/ctrlProp201.xml"/><Relationship Id="rId23" Type="http://schemas.openxmlformats.org/officeDocument/2006/relationships/ctrlProp" Target="../ctrlProps/ctrlProp209.xml"/><Relationship Id="rId10" Type="http://schemas.openxmlformats.org/officeDocument/2006/relationships/ctrlProp" Target="../ctrlProps/ctrlProp196.xml"/><Relationship Id="rId19" Type="http://schemas.openxmlformats.org/officeDocument/2006/relationships/ctrlProp" Target="../ctrlProps/ctrlProp205.xml"/><Relationship Id="rId4" Type="http://schemas.openxmlformats.org/officeDocument/2006/relationships/ctrlProp" Target="../ctrlProps/ctrlProp190.xml"/><Relationship Id="rId9" Type="http://schemas.openxmlformats.org/officeDocument/2006/relationships/ctrlProp" Target="../ctrlProps/ctrlProp195.xml"/><Relationship Id="rId14" Type="http://schemas.openxmlformats.org/officeDocument/2006/relationships/ctrlProp" Target="../ctrlProps/ctrlProp200.xml"/><Relationship Id="rId22" Type="http://schemas.openxmlformats.org/officeDocument/2006/relationships/ctrlProp" Target="../ctrlProps/ctrlProp2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18" Type="http://schemas.openxmlformats.org/officeDocument/2006/relationships/ctrlProp" Target="../ctrlProps/ctrlProp225.xml"/><Relationship Id="rId3" Type="http://schemas.openxmlformats.org/officeDocument/2006/relationships/vmlDrawing" Target="../drawings/vmlDrawing11.vml"/><Relationship Id="rId21" Type="http://schemas.openxmlformats.org/officeDocument/2006/relationships/ctrlProp" Target="../ctrlProps/ctrlProp228.xml"/><Relationship Id="rId7" Type="http://schemas.openxmlformats.org/officeDocument/2006/relationships/ctrlProp" Target="../ctrlProps/ctrlProp214.xml"/><Relationship Id="rId12" Type="http://schemas.openxmlformats.org/officeDocument/2006/relationships/ctrlProp" Target="../ctrlProps/ctrlProp219.xml"/><Relationship Id="rId17" Type="http://schemas.openxmlformats.org/officeDocument/2006/relationships/ctrlProp" Target="../ctrlProps/ctrlProp224.xml"/><Relationship Id="rId2" Type="http://schemas.openxmlformats.org/officeDocument/2006/relationships/drawing" Target="../drawings/drawing13.xml"/><Relationship Id="rId16" Type="http://schemas.openxmlformats.org/officeDocument/2006/relationships/ctrlProp" Target="../ctrlProps/ctrlProp223.xml"/><Relationship Id="rId20" Type="http://schemas.openxmlformats.org/officeDocument/2006/relationships/ctrlProp" Target="../ctrlProps/ctrlProp227.xml"/><Relationship Id="rId1" Type="http://schemas.openxmlformats.org/officeDocument/2006/relationships/printerSettings" Target="../printerSettings/printerSettings14.bin"/><Relationship Id="rId6" Type="http://schemas.openxmlformats.org/officeDocument/2006/relationships/ctrlProp" Target="../ctrlProps/ctrlProp213.xml"/><Relationship Id="rId11" Type="http://schemas.openxmlformats.org/officeDocument/2006/relationships/ctrlProp" Target="../ctrlProps/ctrlProp218.xml"/><Relationship Id="rId24" Type="http://schemas.openxmlformats.org/officeDocument/2006/relationships/ctrlProp" Target="../ctrlProps/ctrlProp231.xml"/><Relationship Id="rId5" Type="http://schemas.openxmlformats.org/officeDocument/2006/relationships/ctrlProp" Target="../ctrlProps/ctrlProp212.xml"/><Relationship Id="rId15" Type="http://schemas.openxmlformats.org/officeDocument/2006/relationships/ctrlProp" Target="../ctrlProps/ctrlProp222.xml"/><Relationship Id="rId23" Type="http://schemas.openxmlformats.org/officeDocument/2006/relationships/ctrlProp" Target="../ctrlProps/ctrlProp230.xml"/><Relationship Id="rId10" Type="http://schemas.openxmlformats.org/officeDocument/2006/relationships/ctrlProp" Target="../ctrlProps/ctrlProp217.xml"/><Relationship Id="rId19" Type="http://schemas.openxmlformats.org/officeDocument/2006/relationships/ctrlProp" Target="../ctrlProps/ctrlProp226.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36.xml"/><Relationship Id="rId13" Type="http://schemas.openxmlformats.org/officeDocument/2006/relationships/ctrlProp" Target="../ctrlProps/ctrlProp241.xml"/><Relationship Id="rId18" Type="http://schemas.openxmlformats.org/officeDocument/2006/relationships/ctrlProp" Target="../ctrlProps/ctrlProp246.xml"/><Relationship Id="rId3" Type="http://schemas.openxmlformats.org/officeDocument/2006/relationships/vmlDrawing" Target="../drawings/vmlDrawing12.vml"/><Relationship Id="rId21" Type="http://schemas.openxmlformats.org/officeDocument/2006/relationships/ctrlProp" Target="../ctrlProps/ctrlProp249.xml"/><Relationship Id="rId7" Type="http://schemas.openxmlformats.org/officeDocument/2006/relationships/ctrlProp" Target="../ctrlProps/ctrlProp235.xml"/><Relationship Id="rId12" Type="http://schemas.openxmlformats.org/officeDocument/2006/relationships/ctrlProp" Target="../ctrlProps/ctrlProp240.xml"/><Relationship Id="rId17" Type="http://schemas.openxmlformats.org/officeDocument/2006/relationships/ctrlProp" Target="../ctrlProps/ctrlProp245.xml"/><Relationship Id="rId2" Type="http://schemas.openxmlformats.org/officeDocument/2006/relationships/drawing" Target="../drawings/drawing14.xml"/><Relationship Id="rId16" Type="http://schemas.openxmlformats.org/officeDocument/2006/relationships/ctrlProp" Target="../ctrlProps/ctrlProp244.xml"/><Relationship Id="rId20" Type="http://schemas.openxmlformats.org/officeDocument/2006/relationships/ctrlProp" Target="../ctrlProps/ctrlProp248.xml"/><Relationship Id="rId1" Type="http://schemas.openxmlformats.org/officeDocument/2006/relationships/printerSettings" Target="../printerSettings/printerSettings15.bin"/><Relationship Id="rId6" Type="http://schemas.openxmlformats.org/officeDocument/2006/relationships/ctrlProp" Target="../ctrlProps/ctrlProp234.xml"/><Relationship Id="rId11" Type="http://schemas.openxmlformats.org/officeDocument/2006/relationships/ctrlProp" Target="../ctrlProps/ctrlProp239.xml"/><Relationship Id="rId24" Type="http://schemas.openxmlformats.org/officeDocument/2006/relationships/ctrlProp" Target="../ctrlProps/ctrlProp252.xml"/><Relationship Id="rId5" Type="http://schemas.openxmlformats.org/officeDocument/2006/relationships/ctrlProp" Target="../ctrlProps/ctrlProp233.xml"/><Relationship Id="rId15" Type="http://schemas.openxmlformats.org/officeDocument/2006/relationships/ctrlProp" Target="../ctrlProps/ctrlProp243.xml"/><Relationship Id="rId23" Type="http://schemas.openxmlformats.org/officeDocument/2006/relationships/ctrlProp" Target="../ctrlProps/ctrlProp251.xml"/><Relationship Id="rId10" Type="http://schemas.openxmlformats.org/officeDocument/2006/relationships/ctrlProp" Target="../ctrlProps/ctrlProp238.xml"/><Relationship Id="rId19" Type="http://schemas.openxmlformats.org/officeDocument/2006/relationships/ctrlProp" Target="../ctrlProps/ctrlProp247.xml"/><Relationship Id="rId4" Type="http://schemas.openxmlformats.org/officeDocument/2006/relationships/ctrlProp" Target="../ctrlProps/ctrlProp232.xml"/><Relationship Id="rId9" Type="http://schemas.openxmlformats.org/officeDocument/2006/relationships/ctrlProp" Target="../ctrlProps/ctrlProp237.xml"/><Relationship Id="rId14" Type="http://schemas.openxmlformats.org/officeDocument/2006/relationships/ctrlProp" Target="../ctrlProps/ctrlProp242.xml"/><Relationship Id="rId22" Type="http://schemas.openxmlformats.org/officeDocument/2006/relationships/ctrlProp" Target="../ctrlProps/ctrlProp250.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57.xml"/><Relationship Id="rId13" Type="http://schemas.openxmlformats.org/officeDocument/2006/relationships/ctrlProp" Target="../ctrlProps/ctrlProp262.xml"/><Relationship Id="rId18" Type="http://schemas.openxmlformats.org/officeDocument/2006/relationships/ctrlProp" Target="../ctrlProps/ctrlProp267.xml"/><Relationship Id="rId3" Type="http://schemas.openxmlformats.org/officeDocument/2006/relationships/vmlDrawing" Target="../drawings/vmlDrawing13.vml"/><Relationship Id="rId21" Type="http://schemas.openxmlformats.org/officeDocument/2006/relationships/ctrlProp" Target="../ctrlProps/ctrlProp270.xml"/><Relationship Id="rId7" Type="http://schemas.openxmlformats.org/officeDocument/2006/relationships/ctrlProp" Target="../ctrlProps/ctrlProp256.xml"/><Relationship Id="rId12" Type="http://schemas.openxmlformats.org/officeDocument/2006/relationships/ctrlProp" Target="../ctrlProps/ctrlProp261.xml"/><Relationship Id="rId17" Type="http://schemas.openxmlformats.org/officeDocument/2006/relationships/ctrlProp" Target="../ctrlProps/ctrlProp266.xml"/><Relationship Id="rId2" Type="http://schemas.openxmlformats.org/officeDocument/2006/relationships/drawing" Target="../drawings/drawing15.xml"/><Relationship Id="rId16" Type="http://schemas.openxmlformats.org/officeDocument/2006/relationships/ctrlProp" Target="../ctrlProps/ctrlProp265.xml"/><Relationship Id="rId20" Type="http://schemas.openxmlformats.org/officeDocument/2006/relationships/ctrlProp" Target="../ctrlProps/ctrlProp269.xml"/><Relationship Id="rId1" Type="http://schemas.openxmlformats.org/officeDocument/2006/relationships/printerSettings" Target="../printerSettings/printerSettings16.bin"/><Relationship Id="rId6" Type="http://schemas.openxmlformats.org/officeDocument/2006/relationships/ctrlProp" Target="../ctrlProps/ctrlProp255.xml"/><Relationship Id="rId11" Type="http://schemas.openxmlformats.org/officeDocument/2006/relationships/ctrlProp" Target="../ctrlProps/ctrlProp260.xml"/><Relationship Id="rId24" Type="http://schemas.openxmlformats.org/officeDocument/2006/relationships/ctrlProp" Target="../ctrlProps/ctrlProp273.xml"/><Relationship Id="rId5" Type="http://schemas.openxmlformats.org/officeDocument/2006/relationships/ctrlProp" Target="../ctrlProps/ctrlProp254.xml"/><Relationship Id="rId15" Type="http://schemas.openxmlformats.org/officeDocument/2006/relationships/ctrlProp" Target="../ctrlProps/ctrlProp264.xml"/><Relationship Id="rId23" Type="http://schemas.openxmlformats.org/officeDocument/2006/relationships/ctrlProp" Target="../ctrlProps/ctrlProp272.xml"/><Relationship Id="rId10" Type="http://schemas.openxmlformats.org/officeDocument/2006/relationships/ctrlProp" Target="../ctrlProps/ctrlProp259.xml"/><Relationship Id="rId19" Type="http://schemas.openxmlformats.org/officeDocument/2006/relationships/ctrlProp" Target="../ctrlProps/ctrlProp268.xml"/><Relationship Id="rId4" Type="http://schemas.openxmlformats.org/officeDocument/2006/relationships/ctrlProp" Target="../ctrlProps/ctrlProp253.xml"/><Relationship Id="rId9" Type="http://schemas.openxmlformats.org/officeDocument/2006/relationships/ctrlProp" Target="../ctrlProps/ctrlProp258.xml"/><Relationship Id="rId14" Type="http://schemas.openxmlformats.org/officeDocument/2006/relationships/ctrlProp" Target="../ctrlProps/ctrlProp263.xml"/><Relationship Id="rId22" Type="http://schemas.openxmlformats.org/officeDocument/2006/relationships/ctrlProp" Target="../ctrlProps/ctrlProp27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78.xml"/><Relationship Id="rId13" Type="http://schemas.openxmlformats.org/officeDocument/2006/relationships/ctrlProp" Target="../ctrlProps/ctrlProp283.xml"/><Relationship Id="rId18" Type="http://schemas.openxmlformats.org/officeDocument/2006/relationships/ctrlProp" Target="../ctrlProps/ctrlProp288.xml"/><Relationship Id="rId3" Type="http://schemas.openxmlformats.org/officeDocument/2006/relationships/vmlDrawing" Target="../drawings/vmlDrawing14.vml"/><Relationship Id="rId21" Type="http://schemas.openxmlformats.org/officeDocument/2006/relationships/ctrlProp" Target="../ctrlProps/ctrlProp291.xml"/><Relationship Id="rId7" Type="http://schemas.openxmlformats.org/officeDocument/2006/relationships/ctrlProp" Target="../ctrlProps/ctrlProp277.xml"/><Relationship Id="rId12" Type="http://schemas.openxmlformats.org/officeDocument/2006/relationships/ctrlProp" Target="../ctrlProps/ctrlProp282.xml"/><Relationship Id="rId17" Type="http://schemas.openxmlformats.org/officeDocument/2006/relationships/ctrlProp" Target="../ctrlProps/ctrlProp287.xml"/><Relationship Id="rId2" Type="http://schemas.openxmlformats.org/officeDocument/2006/relationships/drawing" Target="../drawings/drawing16.xml"/><Relationship Id="rId16" Type="http://schemas.openxmlformats.org/officeDocument/2006/relationships/ctrlProp" Target="../ctrlProps/ctrlProp286.xml"/><Relationship Id="rId20" Type="http://schemas.openxmlformats.org/officeDocument/2006/relationships/ctrlProp" Target="../ctrlProps/ctrlProp290.xml"/><Relationship Id="rId1" Type="http://schemas.openxmlformats.org/officeDocument/2006/relationships/printerSettings" Target="../printerSettings/printerSettings17.bin"/><Relationship Id="rId6" Type="http://schemas.openxmlformats.org/officeDocument/2006/relationships/ctrlProp" Target="../ctrlProps/ctrlProp276.xml"/><Relationship Id="rId11" Type="http://schemas.openxmlformats.org/officeDocument/2006/relationships/ctrlProp" Target="../ctrlProps/ctrlProp281.xml"/><Relationship Id="rId24" Type="http://schemas.openxmlformats.org/officeDocument/2006/relationships/ctrlProp" Target="../ctrlProps/ctrlProp294.xml"/><Relationship Id="rId5" Type="http://schemas.openxmlformats.org/officeDocument/2006/relationships/ctrlProp" Target="../ctrlProps/ctrlProp275.xml"/><Relationship Id="rId15" Type="http://schemas.openxmlformats.org/officeDocument/2006/relationships/ctrlProp" Target="../ctrlProps/ctrlProp285.xml"/><Relationship Id="rId23" Type="http://schemas.openxmlformats.org/officeDocument/2006/relationships/ctrlProp" Target="../ctrlProps/ctrlProp293.xml"/><Relationship Id="rId10" Type="http://schemas.openxmlformats.org/officeDocument/2006/relationships/ctrlProp" Target="../ctrlProps/ctrlProp280.xml"/><Relationship Id="rId19" Type="http://schemas.openxmlformats.org/officeDocument/2006/relationships/ctrlProp" Target="../ctrlProps/ctrlProp289.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99.xml"/><Relationship Id="rId13" Type="http://schemas.openxmlformats.org/officeDocument/2006/relationships/ctrlProp" Target="../ctrlProps/ctrlProp304.xml"/><Relationship Id="rId18" Type="http://schemas.openxmlformats.org/officeDocument/2006/relationships/ctrlProp" Target="../ctrlProps/ctrlProp309.xml"/><Relationship Id="rId3" Type="http://schemas.openxmlformats.org/officeDocument/2006/relationships/vmlDrawing" Target="../drawings/vmlDrawing15.vml"/><Relationship Id="rId21" Type="http://schemas.openxmlformats.org/officeDocument/2006/relationships/ctrlProp" Target="../ctrlProps/ctrlProp312.xml"/><Relationship Id="rId7" Type="http://schemas.openxmlformats.org/officeDocument/2006/relationships/ctrlProp" Target="../ctrlProps/ctrlProp298.xml"/><Relationship Id="rId12" Type="http://schemas.openxmlformats.org/officeDocument/2006/relationships/ctrlProp" Target="../ctrlProps/ctrlProp303.xml"/><Relationship Id="rId17" Type="http://schemas.openxmlformats.org/officeDocument/2006/relationships/ctrlProp" Target="../ctrlProps/ctrlProp308.xml"/><Relationship Id="rId2" Type="http://schemas.openxmlformats.org/officeDocument/2006/relationships/drawing" Target="../drawings/drawing17.xml"/><Relationship Id="rId16" Type="http://schemas.openxmlformats.org/officeDocument/2006/relationships/ctrlProp" Target="../ctrlProps/ctrlProp307.xml"/><Relationship Id="rId20" Type="http://schemas.openxmlformats.org/officeDocument/2006/relationships/ctrlProp" Target="../ctrlProps/ctrlProp311.xml"/><Relationship Id="rId1" Type="http://schemas.openxmlformats.org/officeDocument/2006/relationships/printerSettings" Target="../printerSettings/printerSettings18.bin"/><Relationship Id="rId6" Type="http://schemas.openxmlformats.org/officeDocument/2006/relationships/ctrlProp" Target="../ctrlProps/ctrlProp297.xml"/><Relationship Id="rId11" Type="http://schemas.openxmlformats.org/officeDocument/2006/relationships/ctrlProp" Target="../ctrlProps/ctrlProp302.xml"/><Relationship Id="rId24" Type="http://schemas.openxmlformats.org/officeDocument/2006/relationships/ctrlProp" Target="../ctrlProps/ctrlProp315.xml"/><Relationship Id="rId5" Type="http://schemas.openxmlformats.org/officeDocument/2006/relationships/ctrlProp" Target="../ctrlProps/ctrlProp296.xml"/><Relationship Id="rId15" Type="http://schemas.openxmlformats.org/officeDocument/2006/relationships/ctrlProp" Target="../ctrlProps/ctrlProp306.xml"/><Relationship Id="rId23" Type="http://schemas.openxmlformats.org/officeDocument/2006/relationships/ctrlProp" Target="../ctrlProps/ctrlProp314.xml"/><Relationship Id="rId10" Type="http://schemas.openxmlformats.org/officeDocument/2006/relationships/ctrlProp" Target="../ctrlProps/ctrlProp301.xml"/><Relationship Id="rId19" Type="http://schemas.openxmlformats.org/officeDocument/2006/relationships/ctrlProp" Target="../ctrlProps/ctrlProp310.xml"/><Relationship Id="rId4" Type="http://schemas.openxmlformats.org/officeDocument/2006/relationships/ctrlProp" Target="../ctrlProps/ctrlProp295.xml"/><Relationship Id="rId9" Type="http://schemas.openxmlformats.org/officeDocument/2006/relationships/ctrlProp" Target="../ctrlProps/ctrlProp300.xml"/><Relationship Id="rId14" Type="http://schemas.openxmlformats.org/officeDocument/2006/relationships/ctrlProp" Target="../ctrlProps/ctrlProp305.xml"/><Relationship Id="rId22" Type="http://schemas.openxmlformats.org/officeDocument/2006/relationships/ctrlProp" Target="../ctrlProps/ctrlProp313.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19.xml"/><Relationship Id="rId3" Type="http://schemas.openxmlformats.org/officeDocument/2006/relationships/drawing" Target="../drawings/drawing19.xml"/><Relationship Id="rId7" Type="http://schemas.openxmlformats.org/officeDocument/2006/relationships/ctrlProp" Target="../ctrlProps/ctrlProp318.xml"/><Relationship Id="rId2" Type="http://schemas.openxmlformats.org/officeDocument/2006/relationships/printerSettings" Target="../printerSettings/printerSettings23.bin"/><Relationship Id="rId1" Type="http://schemas.openxmlformats.org/officeDocument/2006/relationships/hyperlink" Target="http://www.ariba.com/" TargetMode="External"/><Relationship Id="rId6" Type="http://schemas.openxmlformats.org/officeDocument/2006/relationships/ctrlProp" Target="../ctrlProps/ctrlProp317.xml"/><Relationship Id="rId5" Type="http://schemas.openxmlformats.org/officeDocument/2006/relationships/ctrlProp" Target="../ctrlProps/ctrlProp316.xml"/><Relationship Id="rId4" Type="http://schemas.openxmlformats.org/officeDocument/2006/relationships/vmlDrawing" Target="../drawings/vmlDrawing17.vml"/><Relationship Id="rId9" Type="http://schemas.openxmlformats.org/officeDocument/2006/relationships/ctrlProp" Target="../ctrlProps/ctrlProp3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4.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5.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6.bin"/><Relationship Id="rId4" Type="http://schemas.openxmlformats.org/officeDocument/2006/relationships/comments" Target="../comments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7.bin"/><Relationship Id="rId4" Type="http://schemas.openxmlformats.org/officeDocument/2006/relationships/comments" Target="../comments5.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324.xml"/><Relationship Id="rId3" Type="http://schemas.openxmlformats.org/officeDocument/2006/relationships/drawing" Target="../drawings/drawing25.xml"/><Relationship Id="rId7" Type="http://schemas.openxmlformats.org/officeDocument/2006/relationships/ctrlProp" Target="../ctrlProps/ctrlProp323.xml"/><Relationship Id="rId2" Type="http://schemas.openxmlformats.org/officeDocument/2006/relationships/printerSettings" Target="../printerSettings/printerSettings32.bin"/><Relationship Id="rId1" Type="http://schemas.openxmlformats.org/officeDocument/2006/relationships/hyperlink" Target="http://www.ariba.com/" TargetMode="External"/><Relationship Id="rId6" Type="http://schemas.openxmlformats.org/officeDocument/2006/relationships/ctrlProp" Target="../ctrlProps/ctrlProp322.xml"/><Relationship Id="rId5" Type="http://schemas.openxmlformats.org/officeDocument/2006/relationships/ctrlProp" Target="../ctrlProps/ctrlProp321.xml"/><Relationship Id="rId4" Type="http://schemas.openxmlformats.org/officeDocument/2006/relationships/vmlDrawing" Target="../drawings/vmlDrawing22.vml"/><Relationship Id="rId9" Type="http://schemas.openxmlformats.org/officeDocument/2006/relationships/ctrlProp" Target="../ctrlProps/ctrlProp325.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33.bin"/><Relationship Id="rId4" Type="http://schemas.openxmlformats.org/officeDocument/2006/relationships/comments" Target="../comments6.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7.xml"/><Relationship Id="rId1" Type="http://schemas.openxmlformats.org/officeDocument/2006/relationships/printerSettings" Target="../printerSettings/printerSettings34.bin"/><Relationship Id="rId4" Type="http://schemas.openxmlformats.org/officeDocument/2006/relationships/comments" Target="../comments7.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330.xml"/><Relationship Id="rId3" Type="http://schemas.openxmlformats.org/officeDocument/2006/relationships/vmlDrawing" Target="../drawings/vmlDrawing25.vml"/><Relationship Id="rId7" Type="http://schemas.openxmlformats.org/officeDocument/2006/relationships/ctrlProp" Target="../ctrlProps/ctrlProp329.xml"/><Relationship Id="rId2" Type="http://schemas.openxmlformats.org/officeDocument/2006/relationships/drawing" Target="../drawings/drawing29.xml"/><Relationship Id="rId1" Type="http://schemas.openxmlformats.org/officeDocument/2006/relationships/printerSettings" Target="../printerSettings/printerSettings36.bin"/><Relationship Id="rId6" Type="http://schemas.openxmlformats.org/officeDocument/2006/relationships/ctrlProp" Target="../ctrlProps/ctrlProp328.xml"/><Relationship Id="rId5" Type="http://schemas.openxmlformats.org/officeDocument/2006/relationships/ctrlProp" Target="../ctrlProps/ctrlProp327.xml"/><Relationship Id="rId4" Type="http://schemas.openxmlformats.org/officeDocument/2006/relationships/ctrlProp" Target="../ctrlProps/ctrlProp32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1.xml"/><Relationship Id="rId1" Type="http://schemas.openxmlformats.org/officeDocument/2006/relationships/printerSettings" Target="../printerSettings/printerSettings38.bin"/><Relationship Id="rId4" Type="http://schemas.openxmlformats.org/officeDocument/2006/relationships/comments" Target="../comments8.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2.xml"/><Relationship Id="rId1" Type="http://schemas.openxmlformats.org/officeDocument/2006/relationships/printerSettings" Target="../printerSettings/printerSettings39.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3.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5.xml"/><Relationship Id="rId16" Type="http://schemas.openxmlformats.org/officeDocument/2006/relationships/ctrlProp" Target="../ctrlProps/ctrlProp55.xml"/><Relationship Id="rId20" Type="http://schemas.openxmlformats.org/officeDocument/2006/relationships/ctrlProp" Target="../ctrlProps/ctrlProp59.xml"/><Relationship Id="rId1" Type="http://schemas.openxmlformats.org/officeDocument/2006/relationships/printerSettings" Target="../printerSettings/printerSettings6.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vmlDrawing" Target="../drawings/vmlDrawing4.vml"/><Relationship Id="rId21" Type="http://schemas.openxmlformats.org/officeDocument/2006/relationships/ctrlProp" Target="../ctrlProps/ctrlProp81.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drawing" Target="../drawings/drawing6.x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printerSettings" Target="../printerSettings/printerSettings7.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3" Type="http://schemas.openxmlformats.org/officeDocument/2006/relationships/vmlDrawing" Target="../drawings/vmlDrawing5.vml"/><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drawing" Target="../drawings/drawing7.xml"/><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printerSettings" Target="../printerSettings/printerSettings8.bin"/><Relationship Id="rId6" Type="http://schemas.openxmlformats.org/officeDocument/2006/relationships/ctrlProp" Target="../ctrlProps/ctrlProp87.xml"/><Relationship Id="rId11" Type="http://schemas.openxmlformats.org/officeDocument/2006/relationships/ctrlProp" Target="../ctrlProps/ctrlProp92.xml"/><Relationship Id="rId24" Type="http://schemas.openxmlformats.org/officeDocument/2006/relationships/ctrlProp" Target="../ctrlProps/ctrlProp105.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18" Type="http://schemas.openxmlformats.org/officeDocument/2006/relationships/ctrlProp" Target="../ctrlProps/ctrlProp120.xml"/><Relationship Id="rId3" Type="http://schemas.openxmlformats.org/officeDocument/2006/relationships/vmlDrawing" Target="../drawings/vmlDrawing6.vml"/><Relationship Id="rId21" Type="http://schemas.openxmlformats.org/officeDocument/2006/relationships/ctrlProp" Target="../ctrlProps/ctrlProp123.xml"/><Relationship Id="rId7" Type="http://schemas.openxmlformats.org/officeDocument/2006/relationships/ctrlProp" Target="../ctrlProps/ctrlProp109.xml"/><Relationship Id="rId12" Type="http://schemas.openxmlformats.org/officeDocument/2006/relationships/ctrlProp" Target="../ctrlProps/ctrlProp114.xml"/><Relationship Id="rId17" Type="http://schemas.openxmlformats.org/officeDocument/2006/relationships/ctrlProp" Target="../ctrlProps/ctrlProp119.xml"/><Relationship Id="rId2" Type="http://schemas.openxmlformats.org/officeDocument/2006/relationships/drawing" Target="../drawings/drawing8.xml"/><Relationship Id="rId16" Type="http://schemas.openxmlformats.org/officeDocument/2006/relationships/ctrlProp" Target="../ctrlProps/ctrlProp118.xml"/><Relationship Id="rId20" Type="http://schemas.openxmlformats.org/officeDocument/2006/relationships/ctrlProp" Target="../ctrlProps/ctrlProp122.xml"/><Relationship Id="rId1" Type="http://schemas.openxmlformats.org/officeDocument/2006/relationships/printerSettings" Target="../printerSettings/printerSettings9.bin"/><Relationship Id="rId6" Type="http://schemas.openxmlformats.org/officeDocument/2006/relationships/ctrlProp" Target="../ctrlProps/ctrlProp108.xml"/><Relationship Id="rId11" Type="http://schemas.openxmlformats.org/officeDocument/2006/relationships/ctrlProp" Target="../ctrlProps/ctrlProp113.xml"/><Relationship Id="rId24" Type="http://schemas.openxmlformats.org/officeDocument/2006/relationships/ctrlProp" Target="../ctrlProps/ctrlProp126.xml"/><Relationship Id="rId5" Type="http://schemas.openxmlformats.org/officeDocument/2006/relationships/ctrlProp" Target="../ctrlProps/ctrlProp107.xml"/><Relationship Id="rId15" Type="http://schemas.openxmlformats.org/officeDocument/2006/relationships/ctrlProp" Target="../ctrlProps/ctrlProp117.xml"/><Relationship Id="rId23" Type="http://schemas.openxmlformats.org/officeDocument/2006/relationships/ctrlProp" Target="../ctrlProps/ctrlProp125.xml"/><Relationship Id="rId10" Type="http://schemas.openxmlformats.org/officeDocument/2006/relationships/ctrlProp" Target="../ctrlProps/ctrlProp112.xml"/><Relationship Id="rId19" Type="http://schemas.openxmlformats.org/officeDocument/2006/relationships/ctrlProp" Target="../ctrlProps/ctrlProp121.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E3C49-36F9-40D0-B47C-1A14F4B0A6C8}">
  <dimension ref="A1:B22"/>
  <sheetViews>
    <sheetView topLeftCell="A7" workbookViewId="0">
      <selection activeCell="A11" sqref="A11"/>
    </sheetView>
  </sheetViews>
  <sheetFormatPr defaultRowHeight="14.5" x14ac:dyDescent="0.35"/>
  <cols>
    <col min="1" max="1" width="22.54296875" customWidth="1"/>
    <col min="2" max="2" width="31.1796875" customWidth="1"/>
  </cols>
  <sheetData>
    <row r="1" spans="1:2" x14ac:dyDescent="0.35">
      <c r="A1" s="401" t="s">
        <v>548</v>
      </c>
      <c r="B1" s="401" t="s">
        <v>481</v>
      </c>
    </row>
    <row r="2" spans="1:2" x14ac:dyDescent="0.35">
      <c r="A2" s="402" t="str">
        <f>HYPERLINK("#CRD_Instructions!B3","CRD_Instructions")</f>
        <v>CRD_Instructions</v>
      </c>
      <c r="B2" t="s">
        <v>549</v>
      </c>
    </row>
    <row r="3" spans="1:2" x14ac:dyDescent="0.35">
      <c r="A3" s="402" t="str">
        <f>HYPERLINK("#CRD_Overview!B3","CRD_Overview")</f>
        <v>CRD_Overview</v>
      </c>
      <c r="B3" t="s">
        <v>549</v>
      </c>
    </row>
    <row r="4" spans="1:2" x14ac:dyDescent="0.35">
      <c r="A4" s="402" t="str">
        <f>HYPERLINK("#CRD-01!B3","CRD-01")</f>
        <v>CRD-01</v>
      </c>
      <c r="B4" t="s">
        <v>549</v>
      </c>
    </row>
    <row r="5" spans="1:2" x14ac:dyDescent="0.35">
      <c r="A5" s="402" t="str">
        <f>HYPERLINK("#CRD_Translations!B3","CRD_Translations")</f>
        <v>CRD_Translations</v>
      </c>
      <c r="B5" t="s">
        <v>549</v>
      </c>
    </row>
    <row r="6" spans="1:2" x14ac:dyDescent="0.35">
      <c r="A6" s="402" t="str">
        <f>HYPERLINK("#CRD_Interface_Changes!B3","CRD_Interface_Translations")</f>
        <v>CRD_Interface_Translations</v>
      </c>
      <c r="B6" t="s">
        <v>549</v>
      </c>
    </row>
    <row r="7" spans="1:2" x14ac:dyDescent="0.35">
      <c r="A7" s="402" t="str">
        <f>HYPERLINK("#Data_Source!B3","Data_Source")</f>
        <v>Data_Source</v>
      </c>
      <c r="B7" t="s">
        <v>549</v>
      </c>
    </row>
    <row r="8" spans="1:2" x14ac:dyDescent="0.35">
      <c r="A8" s="402" t="str">
        <f>HYPERLINK("#Sourcing_Instructions!B3","Sourcing_Instructions")</f>
        <v>Sourcing_Instructions</v>
      </c>
      <c r="B8" t="s">
        <v>550</v>
      </c>
    </row>
    <row r="9" spans="1:2" x14ac:dyDescent="0.35">
      <c r="A9" s="402" t="str">
        <f>HYPERLINK("#Available_Field_Types!B3","Available_Field_Types")</f>
        <v>Available_Field_Types</v>
      </c>
      <c r="B9" t="s">
        <v>550</v>
      </c>
    </row>
    <row r="10" spans="1:2" x14ac:dyDescent="0.35">
      <c r="A10" s="402" t="str">
        <f>HYPERLINK("#Standard_Header_Fields!B3","Standard_Header_Fields")</f>
        <v>Standard_Header_Fields</v>
      </c>
      <c r="B10" t="s">
        <v>550</v>
      </c>
    </row>
    <row r="11" spans="1:2" x14ac:dyDescent="0.35">
      <c r="A11" s="402" t="str">
        <f>HYPERLINK("#Sourcing_Custom_Fields!B3","Sourcing Custom Fields")</f>
        <v>Sourcing Custom Fields</v>
      </c>
      <c r="B11" t="s">
        <v>550</v>
      </c>
    </row>
    <row r="12" spans="1:2" x14ac:dyDescent="0.35">
      <c r="A12" s="402" t="str">
        <f>HYPERLINK("#Contracts_Custom_Fields!B3","Contracts Custom Fields")</f>
        <v>Contracts Custom Fields</v>
      </c>
      <c r="B12" t="s">
        <v>550</v>
      </c>
    </row>
    <row r="13" spans="1:2" x14ac:dyDescent="0.35">
      <c r="A13" s="402" t="str">
        <f>HYPERLINK("#SPM_Custom_Fields!B3","SPM Custom Fields")</f>
        <v>SPM Custom Fields</v>
      </c>
      <c r="B13" t="s">
        <v>550</v>
      </c>
    </row>
    <row r="14" spans="1:2" x14ac:dyDescent="0.35">
      <c r="A14" s="402" t="str">
        <f>HYPERLINK("#Picklist_Values!B3","Picklist Values")</f>
        <v>Picklist Values</v>
      </c>
      <c r="B14" t="s">
        <v>550</v>
      </c>
    </row>
    <row r="15" spans="1:2" x14ac:dyDescent="0.35">
      <c r="A15" s="402" t="str">
        <f>HYPERLINK("#Sourcing_Translations!B3 ","Sourcing Translations ")</f>
        <v xml:space="preserve">Sourcing Translations </v>
      </c>
      <c r="B15" t="s">
        <v>550</v>
      </c>
    </row>
    <row r="16" spans="1:2" x14ac:dyDescent="0.35">
      <c r="A16" s="402" t="str">
        <f>HYPERLINK("#Examples!B3","Examples")</f>
        <v>Examples</v>
      </c>
      <c r="B16" t="s">
        <v>550</v>
      </c>
    </row>
    <row r="17" spans="1:2" x14ac:dyDescent="0.35">
      <c r="A17" s="402" t="str">
        <f>HYPERLINK("#Savings_Instructions!B3","Savings Instructions")</f>
        <v>Savings Instructions</v>
      </c>
      <c r="B17" t="s">
        <v>742</v>
      </c>
    </row>
    <row r="18" spans="1:2" x14ac:dyDescent="0.35">
      <c r="A18" s="402" t="str">
        <f>HYPERLINK("#Savings_Available_Field_Types!B3","Savings Available Field Types")</f>
        <v>Savings Available Field Types</v>
      </c>
      <c r="B18" t="s">
        <v>742</v>
      </c>
    </row>
    <row r="19" spans="1:2" x14ac:dyDescent="0.35">
      <c r="A19" s="402" t="str">
        <f>HYPERLINK("#Savings_Standard_Fields!B3","Savings Standard Fields")</f>
        <v>Savings Standard Fields</v>
      </c>
      <c r="B19" t="s">
        <v>742</v>
      </c>
    </row>
    <row r="20" spans="1:2" x14ac:dyDescent="0.35">
      <c r="A20" s="402" t="str">
        <f>HYPERLINK("#Savings_Details_Custom_Fields!B3","Savings Details Custom Fields")</f>
        <v>Savings Details Custom Fields</v>
      </c>
      <c r="B20" t="s">
        <v>742</v>
      </c>
    </row>
    <row r="21" spans="1:2" x14ac:dyDescent="0.35">
      <c r="A21" s="402" t="str">
        <f>HYPERLINK("#Savings_Alloc_Custom_Fields!B3","Savings Alloc_Custom_Fields")</f>
        <v>Savings Alloc_Custom_Fields</v>
      </c>
      <c r="B21" t="s">
        <v>742</v>
      </c>
    </row>
    <row r="22" spans="1:2" x14ac:dyDescent="0.35">
      <c r="A22" s="402" t="str">
        <f>HYPERLINK("#Savings_Layout!B3","Savings Layout")</f>
        <v>Savings Layout</v>
      </c>
      <c r="B22" t="s">
        <v>742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ADA91-5AB7-4A14-82EE-2AB69157DB1B}">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CRD-07</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600"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IF('CRD-07'!$C$29,"PR, ","") &amp; IF('CRD-07'!$D$29,"PO, ","") &amp; IF('CRD-07'!$E$29,"UP, ","") &amp; IF('CRD-07'!$F$29,"RC, ","") &amp; IF('CRD-07'!$G$29,"INV/IR, ","") &amp; IF('CRD-07'!$C$30,"SH, ","") &amp; IF('CRD-07'!$D$30,"C, ","") &amp; IF('CRD-07'!$E$30,"CAT, ","") &amp; IF('CRD-07'!$F$30,"WF, ","") &amp; IF('CRD-07'!$G$30,"INTEG, ","")&amp; IF('CRD-07'!$C$31,"AN, ","")&amp; IF('CRD-07'!$D$31,"REP,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601" t="s">
        <v>65</v>
      </c>
      <c r="K39" s="602"/>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603"/>
      <c r="K58" s="603"/>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2:K42"/>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BE13ABA1-E2B4-41A4-93E3-A50861CEA5ED}">
      <formula1>Object</formula1>
    </dataValidation>
    <dataValidation allowBlank="1" showInputMessage="1" showErrorMessage="1" promptTitle="How to add technical description" prompt="Technical description needs to be added by tech lead to sumarize what has been technically done." sqref="B36:G43" xr:uid="{ED10E3C1-406D-411A-93C4-AE0FC4C882FE}"/>
    <dataValidation type="list" allowBlank="1" showInputMessage="1" sqref="D32:G32" xr:uid="{DC94FAE4-44A3-4807-B20D-27672449E36A}">
      <formula1>Realm</formula1>
    </dataValidation>
    <dataValidation allowBlank="1" showInputMessage="1" showErrorMessage="1" promptTitle="How to calculate fields count" prompt="Calculate cost of the customization based on Delivery Guidelines_Chargeable Custom Fields document" sqref="G44:G45" xr:uid="{FB53A11C-1C8C-43DF-9303-76D3BF998B86}"/>
    <dataValidation allowBlank="1" showInputMessage="1" showErrorMessage="1" promptTitle="How to set Technical name" prompt="CRD submitter can specify the technical name. If not specified, tech lead will set it when building the customization." sqref="K12" xr:uid="{A418F30A-1A59-4CBA-844E-E17D22810164}"/>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6C8C45B4-5F34-42EE-967B-CD590E2EDB77}"/>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7C60AA69-1FFC-46C0-BDCE-42860098F39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766C1F91-9AD2-4146-A066-EF6477315B9F}">
      <formula1>Realm</formula1>
    </dataValidation>
    <dataValidation allowBlank="1" showInputMessage="1" showErrorMessage="1" promptTitle="How to set other requirements" prompt="Additional requirements like enumerations, split criteria etc. need to be specified here." sqref="J43:K50" xr:uid="{4E1D94DD-2B14-44A6-9275-C162391D0494}"/>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4309A061-1E03-489D-B5CE-10DA971701EA}"/>
    <dataValidation allowBlank="1" showInputMessage="1" showErrorMessage="1" promptTitle="How to set Visibility condition" prompt="If there is any specific requirement under which condition the field needs to be displayed, describe the logic here." sqref="J31:K32" xr:uid="{B3624EBA-538B-449A-BCDA-50FD46D75D26}"/>
    <dataValidation allowBlank="1" showInputMessage="1" showErrorMessage="1" promptTitle="How to set Editability condition" prompt="If there is any specific requirement under which condition the field needs to be editable, describe the logic here." sqref="J34:K35" xr:uid="{A4B92344-C508-4889-8AD5-F13B84B6D08C}"/>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6776B959-A1BE-4D90-BC85-4A047518EF52}"/>
    <dataValidation allowBlank="1" showInputMessage="1" showErrorMessage="1" promptTitle="How to add description" prompt="Put a brief description of the requirement here. If custom field(s) needs to be created, use Custom field details table(s) and specify all details there." sqref="B15:G28" xr:uid="{0B7737D3-AAFE-4B18-B841-7D073B866EAF}"/>
    <dataValidation type="list" allowBlank="1" showInputMessage="1" promptTitle="How to set field Type" prompt="Select requested field type. If it needs to be a new FMD or any type which is not in the dropdown, set it manually." sqref="K13" xr:uid="{D8473FFD-4CB9-4DBC-99CE-560ABD875C35}">
      <formula1>Type</formula1>
    </dataValidation>
    <dataValidation allowBlank="1" showInputMessage="1" showErrorMessage="1" promptTitle="How to specify Default value" prompt="Default value can be fixed (constant) or defined by expression. The expression can be specified with just simple words." sqref="K19" xr:uid="{625F28FF-3E9A-4B78-95A4-13D772F69FFA}"/>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B63ED739-C663-4344-8B41-5F364D9A8C9D}"/>
  </dataValidations>
  <hyperlinks>
    <hyperlink ref="B1" location="CRD_Overview!A1" display="Go to CRD Overview" xr:uid="{E8B8E32E-9516-4AD0-A8BC-02CBBDF15C65}"/>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145"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30146"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30147"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30148"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30149"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30150"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30151"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30152"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30153"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30154"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30155"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30156"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30157"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30158"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30159"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30160"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30161"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30162"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30163"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30164"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30165"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1A56-D4B5-4905-A4E7-C97284F2AE98}">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CRD-08</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600"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IF('CRD-08'!$C$29,"PR, ","") &amp; IF('CRD-08'!$D$29,"PO, ","") &amp; IF('CRD-08'!$E$29,"UP, ","") &amp; IF('CRD-08'!$F$29,"RC, ","") &amp; IF('CRD-08'!$G$29,"INV/IR, ","") &amp; IF('CRD-08'!$C$30,"SH, ","") &amp; IF('CRD-08'!$D$30,"C, ","") &amp; IF('CRD-08'!$E$30,"CAT, ","") &amp; IF('CRD-08'!$F$30,"WF, ","") &amp; IF('CRD-08'!$G$30,"INTEG, ","")&amp; IF('CRD-08'!$C$31,"AN, ","")&amp; IF('CRD-08'!$D$31,"REP,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601" t="s">
        <v>65</v>
      </c>
      <c r="K39" s="602"/>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603"/>
      <c r="K58" s="603"/>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2:K42"/>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60E72B2C-DC40-4BEE-AF7E-917B48C15D30}"/>
    <dataValidation allowBlank="1" showInputMessage="1" showErrorMessage="1" promptTitle="How to specify Default value" prompt="Default value can be fixed (constant) or defined by expression. The expression can be specified with just simple words." sqref="K19" xr:uid="{4BAC7297-91C9-4704-A1FF-3185E221F993}"/>
    <dataValidation type="list" allowBlank="1" showInputMessage="1" promptTitle="How to set field Type" prompt="Select requested field type. If it needs to be a new FMD or any type which is not in the dropdown, set it manually." sqref="K13" xr:uid="{4C8C08DD-840E-45CC-AF84-C4F50E4544F7}">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288D3438-95AE-454E-8B07-AFAB720D58A7}"/>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6B5CB996-A1D9-4A7A-9612-6D618E047F41}"/>
    <dataValidation allowBlank="1" showInputMessage="1" showErrorMessage="1" promptTitle="How to set Editability condition" prompt="If there is any specific requirement under which condition the field needs to be editable, describe the logic here." sqref="J34:K35" xr:uid="{D83D996E-69BE-4A2B-A308-D9401B07C2B7}"/>
    <dataValidation allowBlank="1" showInputMessage="1" showErrorMessage="1" promptTitle="How to set Visibility condition" prompt="If there is any specific requirement under which condition the field needs to be displayed, describe the logic here." sqref="J31:K32" xr:uid="{5415F860-AEAB-412B-872D-9DB6214D7135}"/>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781D1E8E-8A2A-4C6A-92FB-48EF5921BF73}"/>
    <dataValidation allowBlank="1" showInputMessage="1" showErrorMessage="1" promptTitle="How to set other requirements" prompt="Additional requirements like enumerations, split criteria etc. need to be specified here." sqref="J43:K50" xr:uid="{0C444CD0-6B19-4A0B-BBD3-6D1C9A3C63B7}"/>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ED341E07-A91F-41E2-B958-5B066A20F324}">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841507C9-C881-473C-82C0-014C101C72D3}"/>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F203F04C-D88B-41B4-8704-A89E80805D99}"/>
    <dataValidation allowBlank="1" showInputMessage="1" showErrorMessage="1" promptTitle="How to set Technical name" prompt="CRD submitter can specify the technical name. If not specified, tech lead will set it when building the customization." sqref="K12" xr:uid="{CA5BD146-747B-4496-B3F2-66901220725A}"/>
    <dataValidation allowBlank="1" showInputMessage="1" showErrorMessage="1" promptTitle="How to calculate fields count" prompt="Calculate cost of the customization based on Delivery Guidelines_Chargeable Custom Fields document" sqref="G44:G45" xr:uid="{76B0FBCA-1655-4F36-914C-846B9A405BC3}"/>
    <dataValidation type="list" allowBlank="1" showInputMessage="1" sqref="D32:G32" xr:uid="{162E359B-61B5-4CF2-97D9-33093CFBF064}">
      <formula1>Realm</formula1>
    </dataValidation>
    <dataValidation allowBlank="1" showInputMessage="1" showErrorMessage="1" promptTitle="How to add technical description" prompt="Technical description needs to be added by tech lead to sumarize what has been technically done." sqref="B36:G43" xr:uid="{8E3ABFE9-CF4B-4D3E-A431-DF70A58F9C3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416E30D0-4B5E-4531-9B9B-53A843918411}">
      <formula1>Object</formula1>
    </dataValidation>
  </dataValidations>
  <hyperlinks>
    <hyperlink ref="B1" location="CRD_Overview!A1" display="Go to CRD Overview" xr:uid="{B862348B-5EC5-4F8C-A922-837A1656EE49}"/>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169"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31170"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31171"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31172"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31173"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31174"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31175"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31176"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31177"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31178"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31179"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31180"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31181"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31182"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31183"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31184"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31185"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31186"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31187"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31188"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31189"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BDA3-8D07-40CD-A284-B3539E56BCC4}">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CRD-09</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597"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IF('CRD-09'!$C$29,"PR, ","") &amp; IF('CRD-09'!$D$29,"PO, ","") &amp; IF('CRD-09'!$E$29,"UP, ","") &amp; IF('CRD-09'!$F$29,"RC, ","") &amp; IF('CRD-09'!$G$29,"INV/IR, ","") &amp; IF('CRD-09'!$C$30,"SH, ","") &amp; IF('CRD-09'!$D$30,"C, ","") &amp; IF('CRD-09'!$E$30,"CAT, ","") &amp; IF('CRD-09'!$F$30,"WF, ","") &amp; IF('CRD-09'!$G$30,"INTEG, ","")&amp; IF('CRD-09'!$C$31,"AN, ","")&amp; IF('CRD-09'!$D$31,"REP,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595" t="s">
        <v>65</v>
      </c>
      <c r="K39" s="596"/>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594"/>
      <c r="K58" s="594"/>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B36:G43"/>
    <mergeCell ref="J36:K36"/>
    <mergeCell ref="J37:K38"/>
    <mergeCell ref="J40:K41"/>
    <mergeCell ref="J42:K42"/>
    <mergeCell ref="J43:K49"/>
    <mergeCell ref="C44:E44"/>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89E00065-0ACB-4F66-843D-626283EC3254}"/>
    <dataValidation allowBlank="1" showInputMessage="1" showErrorMessage="1" promptTitle="How to specify Default value" prompt="Default value can be fixed (constant) or defined by expression. The expression can be specified with just simple words." sqref="K19" xr:uid="{CDB8A042-BBD7-4EDF-BE49-4624801B5126}"/>
    <dataValidation type="list" allowBlank="1" showInputMessage="1" promptTitle="How to set field Type" prompt="Select requested field type. If it needs to be a new FMD or any type which is not in the dropdown, set it manually." sqref="K13" xr:uid="{3507A5D6-159F-4C65-B99A-0AC77D0662F7}">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B7E4AA5E-FFA5-4AD4-86F1-F843CF788F6A}"/>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DE28905B-D1E1-42E5-BAE5-E588C7515E45}"/>
    <dataValidation allowBlank="1" showInputMessage="1" showErrorMessage="1" promptTitle="How to set Editability condition" prompt="If there is any specific requirement under which condition the field needs to be editable, describe the logic here." sqref="J34:K35" xr:uid="{B78C21B3-594B-4D4A-B622-148CDBCECFCA}"/>
    <dataValidation allowBlank="1" showInputMessage="1" showErrorMessage="1" promptTitle="How to set Visibility condition" prompt="If there is any specific requirement under which condition the field needs to be displayed, describe the logic here." sqref="J31:K32" xr:uid="{D5E59A1A-4526-4DC1-9556-BAD1FC0C8C30}"/>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7A422034-FCBC-4AF1-9DA1-E593976C8FFB}"/>
    <dataValidation allowBlank="1" showInputMessage="1" showErrorMessage="1" promptTitle="How to set other requirements" prompt="Additional requirements like enumerations, split criteria etc. need to be specified here." sqref="J43:K50" xr:uid="{19525030-1692-41F8-8879-CDE6A049C98E}"/>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F18A2D33-39BA-4047-B7A1-8411698C0303}">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826E78B0-F9BB-4C97-9DC5-A31C1E67D180}"/>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5043FCBA-9D68-4F71-A36F-B158E17617FC}"/>
    <dataValidation allowBlank="1" showInputMessage="1" showErrorMessage="1" promptTitle="How to set Technical name" prompt="CRD submitter can specify the technical name. If not specified, tech lead will set it when building the customization." sqref="K12" xr:uid="{CA27C840-7AD4-4203-AAFF-C83B9EFCB1F0}"/>
    <dataValidation allowBlank="1" showInputMessage="1" showErrorMessage="1" promptTitle="How to calculate fields count" prompt="Calculate cost of the customization based on Delivery Guidelines_Chargeable Custom Fields document" sqref="G44:G45" xr:uid="{F7E8D6FC-F835-4D87-9A22-F5D4AEAE83D6}"/>
    <dataValidation type="list" allowBlank="1" showInputMessage="1" sqref="D32:G32" xr:uid="{2459B396-72D3-4E2D-A604-A8F3DCA12A7F}">
      <formula1>Realm</formula1>
    </dataValidation>
    <dataValidation allowBlank="1" showInputMessage="1" showErrorMessage="1" promptTitle="How to add technical description" prompt="Technical description needs to be added by tech lead to sumarize what has been technically done." sqref="B36:G43" xr:uid="{64BBD8FF-D14B-40ED-A2CD-86F6759543B5}"/>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BFBEA9FE-7D9A-4C30-A1A9-DB49D1132386}">
      <formula1>Object</formula1>
    </dataValidation>
  </dataValidations>
  <hyperlinks>
    <hyperlink ref="B1" location="CRD_Overview!A1" display="Go to CRD Overview" xr:uid="{D540D6D9-8CE4-4F23-B860-1AC9A1D944BF}"/>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3281"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3282"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3283"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3284"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3285"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3286"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3287"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3288"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3289"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3290"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3291"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3292"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3293"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3294"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3295"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3296"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3297"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3298"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3299"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3300"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3301"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1100-02C5-457E-BBC3-341A3DEF6F5B}">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CRD-10</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597"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IF('CRD-10'!$C$29,"PR, ","") &amp; IF('CRD-10'!$D$29,"PO, ","") &amp; IF('CRD-10'!$E$29,"UP, ","") &amp; IF('CRD-10'!$F$29,"RC, ","") &amp; IF('CRD-10'!$G$29,"INV/IR, ","") &amp; IF('CRD-10'!$C$30,"SH, ","") &amp; IF('CRD-10'!$D$30,"C, ","") &amp; IF('CRD-10'!$E$30,"CAT, ","") &amp; IF('CRD-10'!$F$30,"WF, ","") &amp; IF('CRD-10'!$G$30,"INTEG, ","")&amp; IF('CRD-10'!$C$31,"AN, ","")&amp; IF('CRD-10'!$D$31,"REP,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595" t="s">
        <v>65</v>
      </c>
      <c r="K39" s="596"/>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594"/>
      <c r="K58" s="594"/>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B36:G43"/>
    <mergeCell ref="J36:K36"/>
    <mergeCell ref="J37:K38"/>
    <mergeCell ref="J40:K41"/>
    <mergeCell ref="J42:K42"/>
    <mergeCell ref="J43:K49"/>
    <mergeCell ref="C44:E44"/>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F1EC35CA-B626-4F73-9694-20C0A008CEE9}">
      <formula1>Object</formula1>
    </dataValidation>
    <dataValidation allowBlank="1" showInputMessage="1" showErrorMessage="1" promptTitle="How to add technical description" prompt="Technical description needs to be added by tech lead to sumarize what has been technically done." sqref="B36:G43" xr:uid="{66904321-A41C-4DC8-9FA1-1D78B07040E9}"/>
    <dataValidation type="list" allowBlank="1" showInputMessage="1" sqref="D32:G32" xr:uid="{85514470-01D2-4619-AE50-BE32173392DC}">
      <formula1>Realm</formula1>
    </dataValidation>
    <dataValidation allowBlank="1" showInputMessage="1" showErrorMessage="1" promptTitle="How to calculate fields count" prompt="Calculate cost of the customization based on Delivery Guidelines_Chargeable Custom Fields document" sqref="G44:G45" xr:uid="{669A3BC3-57A5-4ACF-9EC1-915C26AB022C}"/>
    <dataValidation allowBlank="1" showInputMessage="1" showErrorMessage="1" promptTitle="How to set Technical name" prompt="CRD submitter can specify the technical name. If not specified, tech lead will set it when building the customization." sqref="K12" xr:uid="{1D3C9385-8208-48D5-AE0E-75F4DBEC8C96}"/>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BE0E1A1B-7CAC-4E23-936D-E272F2AA2C68}"/>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1FF5F838-4111-4919-A651-5A0D7191F866}"/>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B95430C8-B7E1-4B07-9827-6669A6B29EB3}">
      <formula1>Realm</formula1>
    </dataValidation>
    <dataValidation allowBlank="1" showInputMessage="1" showErrorMessage="1" promptTitle="How to set other requirements" prompt="Additional requirements like enumerations, split criteria etc. need to be specified here." sqref="J43:K50" xr:uid="{2E694FCC-8D5C-426A-9053-F51A17851C5E}"/>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D0FAB4EC-EDBE-4FF8-942F-E5CCA380EF9C}"/>
    <dataValidation allowBlank="1" showInputMessage="1" showErrorMessage="1" promptTitle="How to set Visibility condition" prompt="If there is any specific requirement under which condition the field needs to be displayed, describe the logic here." sqref="J31:K32" xr:uid="{8D8AAF61-DBC5-4D8C-B18F-4393F2322887}"/>
    <dataValidation allowBlank="1" showInputMessage="1" showErrorMessage="1" promptTitle="How to set Editability condition" prompt="If there is any specific requirement under which condition the field needs to be editable, describe the logic here." sqref="J34:K35" xr:uid="{B88AA6DB-43B6-4B24-9E50-378D277D6998}"/>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6599CD19-FFE6-491E-88A4-B1D2A41CB9B6}"/>
    <dataValidation allowBlank="1" showInputMessage="1" showErrorMessage="1" promptTitle="How to add description" prompt="Put a brief description of the requirement here. If custom field(s) needs to be created, use Custom field details table(s) and specify all details there." sqref="B15:G28" xr:uid="{06E1A041-CA96-4CD1-B145-7659EC11EA2F}"/>
    <dataValidation type="list" allowBlank="1" showInputMessage="1" promptTitle="How to set field Type" prompt="Select requested field type. If it needs to be a new FMD or any type which is not in the dropdown, set it manually." sqref="K13" xr:uid="{9C46312C-DBC8-44F6-8474-818C4DB0B7DD}">
      <formula1>Type</formula1>
    </dataValidation>
    <dataValidation allowBlank="1" showInputMessage="1" showErrorMessage="1" promptTitle="How to specify Default value" prompt="Default value can be fixed (constant) or defined by expression. The expression can be specified with just simple words." sqref="K19" xr:uid="{2CCF9E6D-4CFD-409A-950B-433B8880A94C}"/>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92BB345E-3000-4A2C-A73B-F21F9B86713D}"/>
  </dataValidations>
  <hyperlinks>
    <hyperlink ref="B1" location="CRD_Overview!A1" display="Go to CRD Overview" xr:uid="{3AEA51EB-628F-4F5F-8032-57549B9A68BD}"/>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4305"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4306"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4307"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4308"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4309"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4310"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4311"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4312"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4313"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4314"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4315"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4316"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4317"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4318"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4319"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4320"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4321"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4322"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4323"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4324"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4325"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24F20-3E51-4F95-8827-B072D78CB774}">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CRD-11</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597"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IF('CRD-11'!$C$29,"PR, ","") &amp; IF('CRD-11'!$D$29,"PO, ","") &amp; IF('CRD-11'!$E$29,"UP, ","") &amp; IF('CRD-11'!$F$29,"RC, ","") &amp; IF('CRD-11'!$G$29,"INV/IR, ","") &amp; IF('CRD-11'!$C$30,"SH, ","") &amp; IF('CRD-11'!$D$30,"C, ","") &amp; IF('CRD-11'!$E$30,"CAT, ","") &amp; IF('CRD-11'!$F$30,"WF, ","") &amp; IF('CRD-11'!$G$30,"INTEG, ","")&amp; IF('CRD-11'!$C$31,"AN, ","")&amp; IF('CRD-11'!$D$31,"REP,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595" t="s">
        <v>65</v>
      </c>
      <c r="K39" s="596"/>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594"/>
      <c r="K58" s="594"/>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B36:G43"/>
    <mergeCell ref="J36:K36"/>
    <mergeCell ref="J37:K38"/>
    <mergeCell ref="J40:K41"/>
    <mergeCell ref="J42:K42"/>
    <mergeCell ref="J43:K49"/>
    <mergeCell ref="C44:E44"/>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D35E36CE-443D-42F6-A266-F12967548EBC}">
      <formula1>Object</formula1>
    </dataValidation>
    <dataValidation allowBlank="1" showInputMessage="1" showErrorMessage="1" promptTitle="How to add technical description" prompt="Technical description needs to be added by tech lead to sumarize what has been technically done." sqref="B36:G43" xr:uid="{DE07254C-32CD-41F8-AD19-C1745ED1E3D4}"/>
    <dataValidation type="list" allowBlank="1" showInputMessage="1" sqref="D32:G32" xr:uid="{0BD06D33-EFC2-472F-82BA-B183648C83A9}">
      <formula1>Realm</formula1>
    </dataValidation>
    <dataValidation allowBlank="1" showInputMessage="1" showErrorMessage="1" promptTitle="How to calculate fields count" prompt="Calculate cost of the customization based on Delivery Guidelines_Chargeable Custom Fields document" sqref="G44:G45" xr:uid="{36F2D6DE-1F4C-41C9-8226-93DCB02DBCCB}"/>
    <dataValidation allowBlank="1" showInputMessage="1" showErrorMessage="1" promptTitle="How to set Technical name" prompt="CRD submitter can specify the technical name. If not specified, tech lead will set it when building the customization." sqref="K12" xr:uid="{DC50E3D9-88EC-4963-BC31-B46CC471AC56}"/>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69FD8191-4320-4552-93D0-90D8F78AB3FF}"/>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C96A3C6F-5D74-4BFC-B3CF-C5C2524EBCDD}"/>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5556179C-3EC3-4F63-8BA7-C6EAC5CBB21A}">
      <formula1>Realm</formula1>
    </dataValidation>
    <dataValidation allowBlank="1" showInputMessage="1" showErrorMessage="1" promptTitle="How to set other requirements" prompt="Additional requirements like enumerations, split criteria etc. need to be specified here." sqref="J43:K50" xr:uid="{D526974B-2119-4F91-A70D-466ED2398D12}"/>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1937D06B-427E-4B47-9F5C-A8FCCCBAF23C}"/>
    <dataValidation allowBlank="1" showInputMessage="1" showErrorMessage="1" promptTitle="How to set Visibility condition" prompt="If there is any specific requirement under which condition the field needs to be displayed, describe the logic here." sqref="J31:K32" xr:uid="{76101227-D9CF-453D-B0B9-03850F557471}"/>
    <dataValidation allowBlank="1" showInputMessage="1" showErrorMessage="1" promptTitle="How to set Editability condition" prompt="If there is any specific requirement under which condition the field needs to be editable, describe the logic here." sqref="J34:K35" xr:uid="{98866016-AEE5-4283-A0A9-A2DB1D79E559}"/>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3E93E901-5EDB-45DC-810F-91CFE0C90D1E}"/>
    <dataValidation allowBlank="1" showInputMessage="1" showErrorMessage="1" promptTitle="How to add description" prompt="Put a brief description of the requirement here. If custom field(s) needs to be created, use Custom field details table(s) and specify all details there." sqref="B15:G28" xr:uid="{EAA2C2BE-264A-45B2-B4A6-C0C4BE0B858C}"/>
    <dataValidation type="list" allowBlank="1" showInputMessage="1" promptTitle="How to set field Type" prompt="Select requested field type. If it needs to be a new FMD or any type which is not in the dropdown, set it manually." sqref="K13" xr:uid="{25C9B81F-6196-4C2D-8562-068694224403}">
      <formula1>Type</formula1>
    </dataValidation>
    <dataValidation allowBlank="1" showInputMessage="1" showErrorMessage="1" promptTitle="How to specify Default value" prompt="Default value can be fixed (constant) or defined by expression. The expression can be specified with just simple words." sqref="K19" xr:uid="{4136395A-2A49-41A5-8E9D-E4153FA5099D}"/>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640DD5B3-229F-4833-9F09-DC6963D466E9}"/>
  </dataValidations>
  <hyperlinks>
    <hyperlink ref="B1" location="CRD_Overview!A1" display="Go to CRD Overview" xr:uid="{20412C8D-DB1F-4EB4-BE71-E6D4297B2159}"/>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5329"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5330"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5331"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5332"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5333"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5334"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5335"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5336"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5337"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5338"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5339"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5340"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5341"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5342"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5343"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5344"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5345"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5346"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5347"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5348"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5349"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9021-11C1-4997-B267-B1327A856666}">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CRD-12</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597"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IF('CRD-12'!$C$29,"PR, ","") &amp; IF('CRD-12'!$D$29,"PO, ","") &amp; IF('CRD-12'!$E$29,"UP, ","") &amp; IF('CRD-12'!$F$29,"RC, ","") &amp; IF('CRD-12'!$G$29,"INV/IR, ","") &amp; IF('CRD-12'!$C$30,"SH, ","") &amp; IF('CRD-12'!$D$30,"C, ","") &amp; IF('CRD-12'!$E$30,"CAT, ","") &amp; IF('CRD-12'!$F$30,"WF, ","") &amp; IF('CRD-12'!$G$30,"INTEG, ","")&amp; IF('CRD-12'!$C$31,"AN, ","")&amp; IF('CRD-12'!$D$31,"REP,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595" t="s">
        <v>65</v>
      </c>
      <c r="K39" s="596"/>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594"/>
      <c r="K58" s="594"/>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B36:G43"/>
    <mergeCell ref="J36:K36"/>
    <mergeCell ref="J37:K38"/>
    <mergeCell ref="J40:K41"/>
    <mergeCell ref="J42:K42"/>
    <mergeCell ref="J43:K49"/>
    <mergeCell ref="C44:E44"/>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A5E12516-3545-4631-A5E1-132F55A4C785}"/>
    <dataValidation allowBlank="1" showInputMessage="1" showErrorMessage="1" promptTitle="How to specify Default value" prompt="Default value can be fixed (constant) or defined by expression. The expression can be specified with just simple words." sqref="K19" xr:uid="{4E2AB6AE-57D4-4D82-94FC-608BFC839EEC}"/>
    <dataValidation type="list" allowBlank="1" showInputMessage="1" promptTitle="How to set field Type" prompt="Select requested field type. If it needs to be a new FMD or any type which is not in the dropdown, set it manually." sqref="K13" xr:uid="{0F213EC0-B6FB-411A-BEDD-9635543D9D4E}">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BD044688-9EB2-49E8-9923-F0A9874F1623}"/>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5AE659CE-3BAE-478D-BC17-5F1A599EEEBC}"/>
    <dataValidation allowBlank="1" showInputMessage="1" showErrorMessage="1" promptTitle="How to set Editability condition" prompt="If there is any specific requirement under which condition the field needs to be editable, describe the logic here." sqref="J34:K35" xr:uid="{05958C26-A37A-454A-9BEA-76FD4942C5DA}"/>
    <dataValidation allowBlank="1" showInputMessage="1" showErrorMessage="1" promptTitle="How to set Visibility condition" prompt="If there is any specific requirement under which condition the field needs to be displayed, describe the logic here." sqref="J31:K32" xr:uid="{EA6FCF20-C53F-440C-9260-04BB473BA623}"/>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7919BC4F-441C-4A56-96CE-42DE3DAB605F}"/>
    <dataValidation allowBlank="1" showInputMessage="1" showErrorMessage="1" promptTitle="How to set other requirements" prompt="Additional requirements like enumerations, split criteria etc. need to be specified here." sqref="J43:K50" xr:uid="{4D30B5C4-E394-4DE7-A504-2D15F6734FF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DA86FAA1-BD8E-4EC7-B354-8C45922BFF4E}">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ED855BD4-C21F-4016-A71A-FDB920B7DE5C}"/>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EEB5AB85-52B4-4294-9D74-C6F16140D063}"/>
    <dataValidation allowBlank="1" showInputMessage="1" showErrorMessage="1" promptTitle="How to set Technical name" prompt="CRD submitter can specify the technical name. If not specified, tech lead will set it when building the customization." sqref="K12" xr:uid="{F1E0C828-6003-46DD-87C1-17B4F5099FF7}"/>
    <dataValidation allowBlank="1" showInputMessage="1" showErrorMessage="1" promptTitle="How to calculate fields count" prompt="Calculate cost of the customization based on Delivery Guidelines_Chargeable Custom Fields document" sqref="G44:G45" xr:uid="{F1ACC28B-A644-4F5D-BEA3-1F3E9F7877FF}"/>
    <dataValidation type="list" allowBlank="1" showInputMessage="1" sqref="D32:G32" xr:uid="{F20AB9B6-981D-4ACC-AA29-D846F58C20C0}">
      <formula1>Realm</formula1>
    </dataValidation>
    <dataValidation allowBlank="1" showInputMessage="1" showErrorMessage="1" promptTitle="How to add technical description" prompt="Technical description needs to be added by tech lead to sumarize what has been technically done." sqref="B36:G43" xr:uid="{CCAB24F1-9FAE-4407-9283-13760B7AC1D5}"/>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24B62117-8FC0-4408-BD8E-E8892D79600B}">
      <formula1>Object</formula1>
    </dataValidation>
  </dataValidations>
  <hyperlinks>
    <hyperlink ref="B1" location="CRD_Overview!A1" display="Go to CRD Overview" xr:uid="{765FB119-EA29-45AD-962B-073995449FEF}"/>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6353"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6354"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6355"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6356"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6357"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6358"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6359"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6360"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6361"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6362"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6363"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6364"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6365"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6366"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6367"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6368"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6369"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6370"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6371"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6372"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6373"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70E76-2BA4-403F-9D49-21CFFDEA4082}">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CRD-13</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597"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IF('CRD-13'!$C$29,"PR, ","") &amp; IF('CRD-13'!$D$29,"PO, ","") &amp; IF('CRD-13'!$E$29,"UP, ","") &amp; IF('CRD-13'!$F$29,"RC, ","") &amp; IF('CRD-13'!$G$29,"INV/IR, ","") &amp; IF('CRD-13'!$C$30,"SH, ","") &amp; IF('CRD-13'!$D$30,"C, ","") &amp; IF('CRD-13'!$E$30,"CAT, ","") &amp; IF('CRD-13'!$F$30,"WF, ","") &amp; IF('CRD-13'!$G$30,"INTEG, ","")&amp; IF('CRD-13'!$C$31,"AN, ","")&amp; IF('CRD-13'!$D$31,"REP,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595" t="s">
        <v>65</v>
      </c>
      <c r="K39" s="596"/>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594"/>
      <c r="K58" s="594"/>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B36:G43"/>
    <mergeCell ref="J36:K36"/>
    <mergeCell ref="J37:K38"/>
    <mergeCell ref="J40:K41"/>
    <mergeCell ref="J42:K42"/>
    <mergeCell ref="J43:K49"/>
    <mergeCell ref="C44:E44"/>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89555380-44EC-4733-8E74-7FC384DADA04}">
      <formula1>Object</formula1>
    </dataValidation>
    <dataValidation allowBlank="1" showInputMessage="1" showErrorMessage="1" promptTitle="How to add technical description" prompt="Technical description needs to be added by tech lead to sumarize what has been technically done." sqref="B36:G43" xr:uid="{133BF7DB-3046-4D96-8D9A-C1C3F51BECCE}"/>
    <dataValidation type="list" allowBlank="1" showInputMessage="1" sqref="D32:G32" xr:uid="{431BF4D8-00F1-4C4B-9A52-36267FDC81FC}">
      <formula1>Realm</formula1>
    </dataValidation>
    <dataValidation allowBlank="1" showInputMessage="1" showErrorMessage="1" promptTitle="How to calculate fields count" prompt="Calculate cost of the customization based on Delivery Guidelines_Chargeable Custom Fields document" sqref="G44:G45" xr:uid="{C84D80D1-D45F-4C19-A152-A864A8CF0B1D}"/>
    <dataValidation allowBlank="1" showInputMessage="1" showErrorMessage="1" promptTitle="How to set Technical name" prompt="CRD submitter can specify the technical name. If not specified, tech lead will set it when building the customization." sqref="K12" xr:uid="{AEFB0B7A-E52C-4239-B0AD-BEABD704805F}"/>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91BD0D69-E491-4C40-A954-5F96DAED1C9A}"/>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2AA02336-1D9C-42B7-98C3-19E79D685E64}"/>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300AA3C3-4E14-4C48-9DFF-5EE4032C945B}">
      <formula1>Realm</formula1>
    </dataValidation>
    <dataValidation allowBlank="1" showInputMessage="1" showErrorMessage="1" promptTitle="How to set other requirements" prompt="Additional requirements like enumerations, split criteria etc. need to be specified here." sqref="J43:K50" xr:uid="{F5FE77D3-FB2F-4A3A-A502-7E6CFB5954BA}"/>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717BD524-4A3A-4C31-9D98-C80C1342812A}"/>
    <dataValidation allowBlank="1" showInputMessage="1" showErrorMessage="1" promptTitle="How to set Visibility condition" prompt="If there is any specific requirement under which condition the field needs to be displayed, describe the logic here." sqref="J31:K32" xr:uid="{820601EB-81E7-4089-BD44-F8AC4DEA4392}"/>
    <dataValidation allowBlank="1" showInputMessage="1" showErrorMessage="1" promptTitle="How to set Editability condition" prompt="If there is any specific requirement under which condition the field needs to be editable, describe the logic here." sqref="J34:K35" xr:uid="{429BCB66-2295-40BF-BE7C-8A2405EFADD6}"/>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90CC7D62-D38F-43FD-B696-7E7790D05F30}"/>
    <dataValidation allowBlank="1" showInputMessage="1" showErrorMessage="1" promptTitle="How to add description" prompt="Put a brief description of the requirement here. If custom field(s) needs to be created, use Custom field details table(s) and specify all details there." sqref="B15:G28" xr:uid="{44454D39-51C1-4380-9004-D138092F5CDB}"/>
    <dataValidation type="list" allowBlank="1" showInputMessage="1" promptTitle="How to set field Type" prompt="Select requested field type. If it needs to be a new FMD or any type which is not in the dropdown, set it manually." sqref="K13" xr:uid="{3D730E0E-E823-4A41-BED6-5B58E8CE5EDC}">
      <formula1>Type</formula1>
    </dataValidation>
    <dataValidation allowBlank="1" showInputMessage="1" showErrorMessage="1" promptTitle="How to specify Default value" prompt="Default value can be fixed (constant) or defined by expression. The expression can be specified with just simple words." sqref="K19" xr:uid="{40FF4931-5E3F-475E-9981-89CE0882F05D}"/>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84F25A9B-5DCD-4B52-8BA2-2FB965D179E9}"/>
  </dataValidations>
  <hyperlinks>
    <hyperlink ref="B1" location="CRD_Overview!A1" display="Go to CRD Overview" xr:uid="{2B6F5103-56AA-4C0A-8035-592EDB4BB5E0}"/>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7377"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7378"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7379"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7380"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7381"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7382"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7383"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7384"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7385"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7386"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7387"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7388"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7389"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7390"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7391"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7392"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7393"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7394"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7395"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7396"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7397"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8BB88-8B5E-426D-AA63-03B96592CAC2}">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CRD-14</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597"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IF('CRD-14'!$C$29,"PR, ","") &amp; IF('CRD-14'!$D$29,"PO, ","") &amp; IF('CRD-14'!$E$29,"UP, ","") &amp; IF('CRD-14'!$F$29,"RC, ","") &amp; IF('CRD-14'!$G$29,"INV/IR, ","") &amp; IF('CRD-14'!$C$30,"SH, ","") &amp; IF('CRD-14'!$D$30,"C, ","") &amp; IF('CRD-14'!$E$30,"CAT, ","") &amp; IF('CRD-14'!$F$30,"WF, ","") &amp; IF('CRD-14'!$G$30,"INTEG, ","")&amp; IF('CRD-14'!$C$31,"AN, ","")&amp; IF('CRD-14'!$D$31,"REP,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595" t="s">
        <v>65</v>
      </c>
      <c r="K39" s="596"/>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594"/>
      <c r="K58" s="594"/>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B36:G43"/>
    <mergeCell ref="J36:K36"/>
    <mergeCell ref="J37:K38"/>
    <mergeCell ref="J40:K41"/>
    <mergeCell ref="J42:K42"/>
    <mergeCell ref="J43:K49"/>
    <mergeCell ref="C44:E44"/>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A5729A4C-96DD-43E9-BA2B-9EF784B3CBED}"/>
    <dataValidation allowBlank="1" showInputMessage="1" showErrorMessage="1" promptTitle="How to specify Default value" prompt="Default value can be fixed (constant) or defined by expression. The expression can be specified with just simple words." sqref="K19" xr:uid="{B4312A75-EEF1-4A45-8EF0-3CAE67A6A763}"/>
    <dataValidation type="list" allowBlank="1" showInputMessage="1" promptTitle="How to set field Type" prompt="Select requested field type. If it needs to be a new FMD or any type which is not in the dropdown, set it manually." sqref="K13" xr:uid="{053CDF26-0599-4953-9E02-F6C8212E3147}">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170C7525-643A-46A9-BE12-7B0E5CF8CBEE}"/>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B8DEC3E8-6361-47FB-8BB4-F217D3297ECE}"/>
    <dataValidation allowBlank="1" showInputMessage="1" showErrorMessage="1" promptTitle="How to set Editability condition" prompt="If there is any specific requirement under which condition the field needs to be editable, describe the logic here." sqref="J34:K35" xr:uid="{2DA424CE-3C6F-4641-ABFD-8A1086D88976}"/>
    <dataValidation allowBlank="1" showInputMessage="1" showErrorMessage="1" promptTitle="How to set Visibility condition" prompt="If there is any specific requirement under which condition the field needs to be displayed, describe the logic here." sqref="J31:K32" xr:uid="{DC564932-9F6E-4327-B473-432E624CDC7B}"/>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48566F85-EE4D-4558-923A-2C448FA3B2E3}"/>
    <dataValidation allowBlank="1" showInputMessage="1" showErrorMessage="1" promptTitle="How to set other requirements" prompt="Additional requirements like enumerations, split criteria etc. need to be specified here." sqref="J43:K50" xr:uid="{E0F786D7-0BCD-4F91-BBB3-55C5BF372D01}"/>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E20D3747-6EE9-4898-9D46-F2E44AE649F5}">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9A9F51EE-A949-4E63-AE39-37977F3F3AF8}"/>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EA376484-D66D-47A6-9567-B2B3103CDC58}"/>
    <dataValidation allowBlank="1" showInputMessage="1" showErrorMessage="1" promptTitle="How to set Technical name" prompt="CRD submitter can specify the technical name. If not specified, tech lead will set it when building the customization." sqref="K12" xr:uid="{FA3C209B-5E66-45D9-9D04-E09C615FD166}"/>
    <dataValidation allowBlank="1" showInputMessage="1" showErrorMessage="1" promptTitle="How to calculate fields count" prompt="Calculate cost of the customization based on Delivery Guidelines_Chargeable Custom Fields document" sqref="G44:G45" xr:uid="{2C488EC7-B012-40A3-A252-9345EDC41966}"/>
    <dataValidation type="list" allowBlank="1" showInputMessage="1" sqref="D32:G32" xr:uid="{A5E95E32-B164-47CC-97D7-D25BD28C6AF1}">
      <formula1>Realm</formula1>
    </dataValidation>
    <dataValidation allowBlank="1" showInputMessage="1" showErrorMessage="1" promptTitle="How to add technical description" prompt="Technical description needs to be added by tech lead to sumarize what has been technically done." sqref="B36:G43" xr:uid="{BE10E98D-031C-4923-8B79-2A97E1942DF9}"/>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1363C37D-9F36-444C-85B3-D666CE763DD2}">
      <formula1>Object</formula1>
    </dataValidation>
  </dataValidations>
  <hyperlinks>
    <hyperlink ref="B1" location="CRD_Overview!A1" display="Go to CRD Overview" xr:uid="{35ED572D-9C42-47ED-9C22-C7EA00158045}"/>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8401"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8402"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8403"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8404"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8405"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8406"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8407"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8408"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8409"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8410"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8411"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8412"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8413"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8414"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8415"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8416"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8417"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8418"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8419"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8420"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8421"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F3E8-8CFD-410F-8E6D-D76B2B906E84}">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CRD-15</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597"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IF('CRD-15'!$C$29,"PR, ","") &amp; IF('CRD-15'!$D$29,"PO, ","") &amp; IF('CRD-15'!$E$29,"UP, ","") &amp; IF('CRD-15'!$F$29,"RC, ","") &amp; IF('CRD-15'!$G$29,"INV/IR, ","") &amp; IF('CRD-15'!$C$30,"SH, ","") &amp; IF('CRD-15'!$D$30,"C, ","") &amp; IF('CRD-15'!$E$30,"CAT, ","") &amp; IF('CRD-15'!$F$30,"WF, ","") &amp; IF('CRD-15'!$G$30,"INTEG, ","")&amp; IF('CRD-15'!$C$31,"AN, ","")&amp; IF('CRD-15'!$D$31,"REP,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595" t="s">
        <v>65</v>
      </c>
      <c r="K39" s="596"/>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594"/>
      <c r="K58" s="594"/>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B36:G43"/>
    <mergeCell ref="J36:K36"/>
    <mergeCell ref="J37:K38"/>
    <mergeCell ref="J40:K41"/>
    <mergeCell ref="J42:K42"/>
    <mergeCell ref="J43:K49"/>
    <mergeCell ref="C44:E44"/>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6B12E321-AAF5-4211-B5F5-5A6ED1BD806E}"/>
    <dataValidation allowBlank="1" showInputMessage="1" showErrorMessage="1" promptTitle="How to specify Default value" prompt="Default value can be fixed (constant) or defined by expression. The expression can be specified with just simple words." sqref="K19" xr:uid="{779CB85F-7039-46A8-872B-EB8407FF42DF}"/>
    <dataValidation type="list" allowBlank="1" showInputMessage="1" promptTitle="How to set field Type" prompt="Select requested field type. If it needs to be a new FMD or any type which is not in the dropdown, set it manually." sqref="K13" xr:uid="{34C16BBE-7EDF-421C-8579-519563B3401F}">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C2A4FC7C-859A-4BEC-AA83-B9E51E44CA61}"/>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54A48DCE-4965-4647-8616-F0FD93B9A671}"/>
    <dataValidation allowBlank="1" showInputMessage="1" showErrorMessage="1" promptTitle="How to set Editability condition" prompt="If there is any specific requirement under which condition the field needs to be editable, describe the logic here." sqref="J34:K35" xr:uid="{95269FC1-6DB7-4BE8-B38E-17E50334C547}"/>
    <dataValidation allowBlank="1" showInputMessage="1" showErrorMessage="1" promptTitle="How to set Visibility condition" prompt="If there is any specific requirement under which condition the field needs to be displayed, describe the logic here." sqref="J31:K32" xr:uid="{EB738B97-E293-4D09-B452-019140FEB31E}"/>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D9D12C45-8688-4E8A-A42E-14266D033B32}"/>
    <dataValidation allowBlank="1" showInputMessage="1" showErrorMessage="1" promptTitle="How to set other requirements" prompt="Additional requirements like enumerations, split criteria etc. need to be specified here." sqref="J43:K50" xr:uid="{AF1842A7-B5F2-40CC-9729-E34C833E53A3}"/>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5D1115D4-0AF7-40F6-BCA6-14D996061892}">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7628ED07-B1E2-47C0-ADE2-67713B0E262F}"/>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68C6C06F-AE06-425D-AE2E-AF655ECFD854}"/>
    <dataValidation allowBlank="1" showInputMessage="1" showErrorMessage="1" promptTitle="How to set Technical name" prompt="CRD submitter can specify the technical name. If not specified, tech lead will set it when building the customization." sqref="K12" xr:uid="{E5CFA5A9-D834-486D-BBF3-2E2A9EBE03D8}"/>
    <dataValidation allowBlank="1" showInputMessage="1" showErrorMessage="1" promptTitle="How to calculate fields count" prompt="Calculate cost of the customization based on Delivery Guidelines_Chargeable Custom Fields document" sqref="G44:G45" xr:uid="{AEA775F1-3986-44E6-BA22-20FA745DC91E}"/>
    <dataValidation type="list" allowBlank="1" showInputMessage="1" sqref="D32:G32" xr:uid="{56241641-CB79-4A00-8C40-D2DF81D3679F}">
      <formula1>Realm</formula1>
    </dataValidation>
    <dataValidation allowBlank="1" showInputMessage="1" showErrorMessage="1" promptTitle="How to add technical description" prompt="Technical description needs to be added by tech lead to sumarize what has been technically done." sqref="B36:G43" xr:uid="{7BFA1693-9D4F-4B23-A62D-6934FEC0A6AE}"/>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86A51222-4130-4E4F-9BD2-A3C403A41253}">
      <formula1>Object</formula1>
    </dataValidation>
  </dataValidations>
  <hyperlinks>
    <hyperlink ref="B1" location="CRD_Overview!A1" display="Go to CRD Overview" xr:uid="{67F737DC-EAE6-497B-99EB-731393C2DC51}"/>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9425"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9426"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9427"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9428"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9429"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9430"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9431"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9432"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9433"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9434"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9435"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9436"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9437"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9438"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9439"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9440"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9441"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9442"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9443"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9444"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9445"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A4375-B755-43BE-86AF-6DDFE96D75CC}">
  <sheetPr codeName="Sheet173">
    <tabColor rgb="FFFF0000"/>
  </sheetPr>
  <dimension ref="A1:Y121"/>
  <sheetViews>
    <sheetView showGridLines="0" zoomScaleNormal="100" workbookViewId="0">
      <pane xSplit="2" ySplit="2" topLeftCell="C3" activePane="bottomRight" state="frozen"/>
      <selection activeCell="B36" sqref="B36:G43"/>
      <selection pane="topRight" activeCell="B36" sqref="B36:G43"/>
      <selection pane="bottomLeft" activeCell="B36" sqref="B36:G43"/>
      <selection pane="bottomRight" activeCell="B36" sqref="B36:G43"/>
    </sheetView>
  </sheetViews>
  <sheetFormatPr defaultColWidth="9.1796875" defaultRowHeight="11.5" x14ac:dyDescent="0.25"/>
  <cols>
    <col min="1" max="1" width="12.54296875" style="106" customWidth="1"/>
    <col min="2" max="2" width="35.1796875" style="109" customWidth="1"/>
    <col min="3" max="25" width="45.54296875" style="109" customWidth="1"/>
    <col min="26" max="16384" width="9.1796875" style="109"/>
  </cols>
  <sheetData>
    <row r="1" spans="1:25" s="101" customFormat="1" ht="71.5" customHeight="1" x14ac:dyDescent="0.35">
      <c r="A1" s="143" t="s">
        <v>115</v>
      </c>
      <c r="B1" s="116" t="s">
        <v>15</v>
      </c>
      <c r="C1" s="148" t="s">
        <v>130</v>
      </c>
      <c r="D1" s="149" t="s">
        <v>131</v>
      </c>
      <c r="E1" s="148"/>
    </row>
    <row r="2" spans="1:25" s="115" customFormat="1" ht="13" x14ac:dyDescent="0.3">
      <c r="A2" s="114" t="s">
        <v>110</v>
      </c>
      <c r="B2" s="114" t="s">
        <v>116</v>
      </c>
      <c r="C2" s="150" t="s">
        <v>79</v>
      </c>
      <c r="D2" s="114" t="s">
        <v>82</v>
      </c>
      <c r="E2" s="114"/>
      <c r="F2" s="114"/>
      <c r="G2" s="114"/>
      <c r="H2" s="114"/>
      <c r="I2" s="114"/>
    </row>
    <row r="3" spans="1:25" s="105" customFormat="1" x14ac:dyDescent="0.25">
      <c r="A3" s="102"/>
      <c r="B3" s="103"/>
      <c r="C3" s="104"/>
      <c r="D3" s="104"/>
      <c r="E3" s="104"/>
      <c r="F3" s="104"/>
      <c r="G3" s="104"/>
      <c r="H3" s="104"/>
      <c r="I3" s="104"/>
      <c r="J3" s="104"/>
      <c r="K3" s="104"/>
      <c r="L3" s="104"/>
      <c r="M3" s="104"/>
      <c r="N3" s="104"/>
      <c r="O3" s="104"/>
      <c r="P3" s="104"/>
      <c r="Q3" s="104"/>
      <c r="R3" s="104"/>
      <c r="S3" s="104"/>
      <c r="T3" s="104"/>
      <c r="U3" s="104"/>
      <c r="V3" s="104"/>
      <c r="W3" s="104"/>
      <c r="X3" s="104"/>
      <c r="Y3" s="104"/>
    </row>
    <row r="4" spans="1:25" x14ac:dyDescent="0.25">
      <c r="B4" s="107"/>
      <c r="C4" s="108"/>
      <c r="D4" s="108"/>
      <c r="E4" s="108"/>
      <c r="F4" s="108"/>
      <c r="G4" s="108"/>
      <c r="H4" s="108"/>
      <c r="I4" s="108"/>
      <c r="J4" s="108"/>
      <c r="K4" s="108"/>
      <c r="L4" s="108"/>
      <c r="M4" s="108"/>
      <c r="N4" s="108"/>
      <c r="O4" s="108"/>
      <c r="P4" s="108"/>
      <c r="Q4" s="108"/>
      <c r="R4" s="108"/>
      <c r="S4" s="108"/>
      <c r="T4" s="108"/>
      <c r="U4" s="108"/>
      <c r="V4" s="108"/>
      <c r="W4" s="108"/>
      <c r="X4" s="108"/>
      <c r="Y4" s="108"/>
    </row>
    <row r="5" spans="1:25" x14ac:dyDescent="0.25">
      <c r="B5" s="107"/>
      <c r="C5" s="108"/>
      <c r="D5" s="108"/>
      <c r="E5" s="108"/>
      <c r="F5" s="108"/>
      <c r="G5" s="108"/>
      <c r="H5" s="108"/>
      <c r="I5" s="108"/>
      <c r="J5" s="108"/>
      <c r="K5" s="108"/>
      <c r="L5" s="108"/>
      <c r="M5" s="108"/>
      <c r="N5" s="108"/>
      <c r="O5" s="108"/>
      <c r="P5" s="108"/>
      <c r="Q5" s="108"/>
      <c r="R5" s="108"/>
      <c r="S5" s="108"/>
      <c r="T5" s="108"/>
      <c r="U5" s="108"/>
      <c r="V5" s="108"/>
      <c r="W5" s="108"/>
      <c r="X5" s="108"/>
      <c r="Y5" s="108"/>
    </row>
    <row r="6" spans="1:25" x14ac:dyDescent="0.25">
      <c r="B6" s="107"/>
      <c r="C6" s="108"/>
      <c r="D6" s="108"/>
      <c r="E6" s="108"/>
      <c r="F6" s="108"/>
      <c r="G6" s="108"/>
      <c r="H6" s="108"/>
      <c r="I6" s="108"/>
      <c r="J6" s="108"/>
      <c r="K6" s="108"/>
      <c r="L6" s="108"/>
      <c r="M6" s="108"/>
      <c r="N6" s="108"/>
      <c r="O6" s="108"/>
      <c r="P6" s="108"/>
      <c r="Q6" s="108"/>
      <c r="R6" s="108"/>
      <c r="S6" s="108"/>
      <c r="T6" s="108"/>
      <c r="U6" s="108"/>
      <c r="V6" s="108"/>
      <c r="W6" s="108"/>
      <c r="X6" s="108"/>
      <c r="Y6" s="108"/>
    </row>
    <row r="7" spans="1:25" x14ac:dyDescent="0.25">
      <c r="B7" s="107"/>
      <c r="C7" s="108"/>
      <c r="D7" s="108"/>
      <c r="E7" s="108"/>
      <c r="F7" s="108"/>
      <c r="G7" s="108"/>
      <c r="H7" s="108"/>
      <c r="I7" s="108"/>
      <c r="J7" s="108"/>
      <c r="K7" s="108"/>
      <c r="L7" s="108"/>
      <c r="M7" s="108"/>
      <c r="N7" s="108"/>
      <c r="O7" s="108"/>
      <c r="P7" s="108"/>
      <c r="Q7" s="108"/>
      <c r="R7" s="108"/>
      <c r="S7" s="108"/>
      <c r="T7" s="108"/>
      <c r="U7" s="108"/>
      <c r="V7" s="108"/>
      <c r="W7" s="108"/>
      <c r="X7" s="108"/>
      <c r="Y7" s="108"/>
    </row>
    <row r="8" spans="1:25" x14ac:dyDescent="0.25">
      <c r="B8" s="107"/>
      <c r="C8" s="108"/>
      <c r="D8" s="108"/>
      <c r="E8" s="108"/>
      <c r="F8" s="108"/>
      <c r="G8" s="108"/>
      <c r="H8" s="108"/>
      <c r="I8" s="108"/>
      <c r="J8" s="108"/>
      <c r="K8" s="108"/>
      <c r="L8" s="108"/>
      <c r="M8" s="108"/>
      <c r="N8" s="108"/>
      <c r="O8" s="108"/>
      <c r="P8" s="108"/>
      <c r="Q8" s="108"/>
      <c r="R8" s="108"/>
      <c r="S8" s="108"/>
      <c r="T8" s="108"/>
      <c r="U8" s="108"/>
      <c r="V8" s="108"/>
      <c r="W8" s="108"/>
      <c r="X8" s="108"/>
      <c r="Y8" s="108"/>
    </row>
    <row r="9" spans="1:25" x14ac:dyDescent="0.25">
      <c r="B9" s="107"/>
      <c r="C9" s="108"/>
      <c r="D9" s="108"/>
      <c r="E9" s="108"/>
      <c r="F9" s="108"/>
      <c r="G9" s="108"/>
      <c r="H9" s="108"/>
      <c r="I9" s="108"/>
      <c r="J9" s="108"/>
      <c r="K9" s="108"/>
      <c r="L9" s="108"/>
      <c r="M9" s="108"/>
      <c r="N9" s="108"/>
      <c r="O9" s="108"/>
      <c r="P9" s="108"/>
      <c r="Q9" s="108"/>
      <c r="R9" s="108"/>
      <c r="S9" s="108"/>
      <c r="T9" s="108"/>
      <c r="U9" s="108"/>
      <c r="V9" s="108"/>
      <c r="W9" s="108"/>
      <c r="X9" s="108"/>
      <c r="Y9" s="108"/>
    </row>
    <row r="10" spans="1:25" x14ac:dyDescent="0.25">
      <c r="B10" s="107"/>
      <c r="C10" s="108"/>
      <c r="D10" s="108"/>
      <c r="E10" s="108"/>
      <c r="F10" s="108"/>
      <c r="G10" s="108"/>
      <c r="H10" s="108"/>
      <c r="I10" s="108"/>
      <c r="J10" s="108"/>
      <c r="K10" s="108"/>
      <c r="L10" s="108"/>
      <c r="M10" s="108"/>
      <c r="N10" s="108"/>
      <c r="O10" s="108"/>
      <c r="P10" s="108"/>
      <c r="Q10" s="108"/>
      <c r="R10" s="108"/>
      <c r="S10" s="108"/>
      <c r="T10" s="108"/>
      <c r="U10" s="108"/>
      <c r="V10" s="108"/>
      <c r="W10" s="108"/>
      <c r="X10" s="108"/>
      <c r="Y10" s="108"/>
    </row>
    <row r="11" spans="1:25" x14ac:dyDescent="0.25">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row>
    <row r="12" spans="1:25" x14ac:dyDescent="0.25">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row>
    <row r="13" spans="1:25" x14ac:dyDescent="0.25">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row>
    <row r="14" spans="1:25" x14ac:dyDescent="0.25">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row>
    <row r="15" spans="1:25" x14ac:dyDescent="0.25">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8"/>
    </row>
    <row r="16" spans="1:25" x14ac:dyDescent="0.25">
      <c r="B16" s="107"/>
      <c r="C16" s="151"/>
      <c r="D16" s="108"/>
      <c r="E16" s="108"/>
      <c r="F16" s="108"/>
      <c r="G16" s="108"/>
      <c r="H16" s="108"/>
      <c r="I16" s="108"/>
      <c r="J16" s="108"/>
      <c r="K16" s="108"/>
      <c r="L16" s="108"/>
      <c r="M16" s="108"/>
      <c r="N16" s="108"/>
      <c r="O16" s="108"/>
      <c r="P16" s="108"/>
      <c r="Q16" s="108"/>
      <c r="R16" s="108"/>
      <c r="S16" s="108"/>
      <c r="T16" s="108"/>
      <c r="U16" s="108"/>
      <c r="V16" s="108"/>
      <c r="W16" s="108"/>
      <c r="X16" s="108"/>
      <c r="Y16" s="108"/>
    </row>
    <row r="17" spans="2:25" x14ac:dyDescent="0.25">
      <c r="B17" s="107"/>
      <c r="C17" s="151"/>
      <c r="D17" s="108"/>
      <c r="E17" s="108"/>
      <c r="F17" s="108"/>
      <c r="G17" s="108"/>
      <c r="H17" s="108"/>
      <c r="I17" s="108"/>
      <c r="J17" s="108"/>
      <c r="K17" s="108"/>
      <c r="L17" s="108"/>
      <c r="M17" s="108"/>
      <c r="N17" s="108"/>
      <c r="O17" s="108"/>
      <c r="P17" s="108"/>
      <c r="Q17" s="108"/>
      <c r="R17" s="108"/>
      <c r="S17" s="108"/>
      <c r="T17" s="108"/>
      <c r="U17" s="108"/>
      <c r="V17" s="108"/>
      <c r="W17" s="108"/>
      <c r="X17" s="108"/>
      <c r="Y17" s="108"/>
    </row>
    <row r="18" spans="2:25" x14ac:dyDescent="0.25">
      <c r="B18" s="107"/>
      <c r="C18" s="108"/>
      <c r="D18" s="108"/>
      <c r="E18" s="108"/>
      <c r="F18" s="108"/>
      <c r="G18" s="108"/>
      <c r="H18" s="108"/>
      <c r="I18" s="108"/>
      <c r="J18" s="108"/>
      <c r="K18" s="108"/>
      <c r="L18" s="108"/>
      <c r="M18" s="108"/>
      <c r="N18" s="108"/>
      <c r="O18" s="108"/>
      <c r="P18" s="108"/>
      <c r="Q18" s="108"/>
      <c r="R18" s="108"/>
      <c r="S18" s="108"/>
      <c r="T18" s="108"/>
      <c r="U18" s="108"/>
      <c r="V18" s="108"/>
      <c r="W18" s="108"/>
      <c r="X18" s="108"/>
      <c r="Y18" s="108"/>
    </row>
    <row r="19" spans="2:25" x14ac:dyDescent="0.25">
      <c r="B19" s="107"/>
      <c r="C19" s="108"/>
      <c r="D19" s="108"/>
      <c r="E19" s="108"/>
      <c r="F19" s="108"/>
      <c r="G19" s="108"/>
      <c r="H19" s="108"/>
      <c r="I19" s="108"/>
      <c r="J19" s="108"/>
      <c r="K19" s="108"/>
      <c r="L19" s="108"/>
      <c r="M19" s="108"/>
      <c r="N19" s="108"/>
      <c r="O19" s="108"/>
      <c r="P19" s="108"/>
      <c r="Q19" s="108"/>
      <c r="R19" s="108"/>
      <c r="S19" s="108"/>
      <c r="T19" s="108"/>
      <c r="U19" s="108"/>
      <c r="V19" s="108"/>
      <c r="W19" s="108"/>
      <c r="X19" s="108"/>
      <c r="Y19" s="108"/>
    </row>
    <row r="20" spans="2:25" x14ac:dyDescent="0.25">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row>
    <row r="21" spans="2:25" x14ac:dyDescent="0.25">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row>
    <row r="22" spans="2:25" x14ac:dyDescent="0.25">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row>
    <row r="23" spans="2:25" x14ac:dyDescent="0.25">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row>
    <row r="24" spans="2:25" x14ac:dyDescent="0.25">
      <c r="B24" s="107"/>
      <c r="C24" s="108"/>
      <c r="D24" s="108"/>
      <c r="E24" s="108"/>
      <c r="F24" s="108"/>
      <c r="G24" s="108"/>
      <c r="H24" s="108"/>
      <c r="I24" s="108"/>
      <c r="J24" s="108"/>
      <c r="K24" s="108"/>
      <c r="L24" s="108"/>
      <c r="M24" s="108"/>
      <c r="N24" s="108"/>
      <c r="O24" s="108"/>
      <c r="P24" s="108"/>
      <c r="Q24" s="108"/>
      <c r="R24" s="108"/>
      <c r="S24" s="108"/>
      <c r="T24" s="108"/>
      <c r="U24" s="108"/>
      <c r="V24" s="108"/>
      <c r="W24" s="108"/>
      <c r="X24" s="108"/>
      <c r="Y24" s="108"/>
    </row>
    <row r="25" spans="2:25" x14ac:dyDescent="0.25">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8"/>
    </row>
    <row r="26" spans="2:25" x14ac:dyDescent="0.25">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8"/>
    </row>
    <row r="27" spans="2:25" x14ac:dyDescent="0.25">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row>
    <row r="28" spans="2:25" x14ac:dyDescent="0.25">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row>
    <row r="29" spans="2:25" x14ac:dyDescent="0.25">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8"/>
    </row>
    <row r="30" spans="2:25" x14ac:dyDescent="0.25">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row>
    <row r="31" spans="2:25" x14ac:dyDescent="0.25">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row>
    <row r="32" spans="2:25" x14ac:dyDescent="0.25">
      <c r="B32" s="107"/>
      <c r="C32" s="108"/>
      <c r="D32" s="108"/>
      <c r="E32" s="108"/>
      <c r="F32" s="108"/>
      <c r="G32" s="108"/>
      <c r="H32" s="108"/>
      <c r="I32" s="108"/>
      <c r="J32" s="108"/>
      <c r="K32" s="108"/>
      <c r="L32" s="108"/>
      <c r="M32" s="108"/>
      <c r="N32" s="108"/>
      <c r="O32" s="108"/>
      <c r="P32" s="108"/>
      <c r="Q32" s="108"/>
      <c r="R32" s="108"/>
      <c r="S32" s="108"/>
      <c r="T32" s="108"/>
      <c r="U32" s="108"/>
      <c r="V32" s="108"/>
      <c r="W32" s="108"/>
      <c r="X32" s="108"/>
      <c r="Y32" s="108"/>
    </row>
    <row r="33" spans="1:25" x14ac:dyDescent="0.25">
      <c r="B33" s="107"/>
      <c r="C33" s="108"/>
      <c r="D33" s="108"/>
      <c r="E33" s="108"/>
      <c r="F33" s="108"/>
      <c r="G33" s="108"/>
      <c r="H33" s="108"/>
      <c r="I33" s="108"/>
      <c r="J33" s="108"/>
      <c r="K33" s="108"/>
      <c r="L33" s="108"/>
      <c r="M33" s="108"/>
      <c r="N33" s="108"/>
      <c r="O33" s="108"/>
      <c r="P33" s="108"/>
      <c r="Q33" s="108"/>
      <c r="R33" s="108"/>
      <c r="S33" s="108"/>
      <c r="T33" s="108"/>
      <c r="U33" s="108"/>
      <c r="V33" s="108"/>
      <c r="W33" s="108"/>
      <c r="X33" s="108"/>
      <c r="Y33" s="108"/>
    </row>
    <row r="34" spans="1:25" x14ac:dyDescent="0.25">
      <c r="B34" s="107"/>
      <c r="C34" s="108"/>
      <c r="D34" s="108"/>
      <c r="E34" s="108"/>
      <c r="F34" s="108"/>
      <c r="G34" s="108"/>
      <c r="H34" s="108"/>
      <c r="I34" s="108"/>
      <c r="J34" s="108"/>
      <c r="K34" s="108"/>
      <c r="L34" s="108"/>
      <c r="M34" s="108"/>
      <c r="N34" s="108"/>
      <c r="O34" s="108"/>
      <c r="P34" s="108"/>
      <c r="Q34" s="108"/>
      <c r="R34" s="108"/>
      <c r="S34" s="108"/>
      <c r="T34" s="108"/>
      <c r="U34" s="108"/>
      <c r="V34" s="108"/>
      <c r="W34" s="108"/>
      <c r="X34" s="108"/>
      <c r="Y34" s="108"/>
    </row>
    <row r="35" spans="1:25" x14ac:dyDescent="0.25">
      <c r="B35" s="107"/>
      <c r="C35" s="108"/>
      <c r="D35" s="108"/>
      <c r="E35" s="108"/>
      <c r="F35" s="108"/>
      <c r="G35" s="108"/>
      <c r="H35" s="108"/>
      <c r="I35" s="108"/>
      <c r="J35" s="108"/>
      <c r="K35" s="108"/>
      <c r="L35" s="108"/>
      <c r="M35" s="108"/>
      <c r="N35" s="108"/>
      <c r="O35" s="108"/>
      <c r="P35" s="108"/>
      <c r="Q35" s="108"/>
      <c r="R35" s="108"/>
      <c r="S35" s="108"/>
      <c r="T35" s="108"/>
      <c r="U35" s="108"/>
      <c r="V35" s="108"/>
      <c r="W35" s="108"/>
      <c r="X35" s="108"/>
      <c r="Y35" s="108"/>
    </row>
    <row r="36" spans="1:25" x14ac:dyDescent="0.25">
      <c r="B36" s="107"/>
      <c r="C36" s="108"/>
      <c r="D36" s="108"/>
      <c r="E36" s="108"/>
      <c r="F36" s="108"/>
      <c r="G36" s="108"/>
      <c r="H36" s="108"/>
      <c r="I36" s="108"/>
      <c r="J36" s="108"/>
      <c r="K36" s="108"/>
      <c r="L36" s="108"/>
      <c r="M36" s="108"/>
      <c r="N36" s="108"/>
      <c r="O36" s="108"/>
      <c r="P36" s="108"/>
      <c r="Q36" s="108"/>
      <c r="R36" s="108"/>
      <c r="S36" s="108"/>
      <c r="T36" s="108"/>
      <c r="U36" s="108"/>
      <c r="V36" s="108"/>
      <c r="W36" s="108"/>
      <c r="X36" s="108"/>
      <c r="Y36" s="108"/>
    </row>
    <row r="37" spans="1:25" x14ac:dyDescent="0.25">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8"/>
    </row>
    <row r="38" spans="1:25" x14ac:dyDescent="0.25">
      <c r="B38" s="107"/>
      <c r="C38" s="108"/>
      <c r="D38" s="108"/>
      <c r="E38" s="108"/>
      <c r="F38" s="108"/>
      <c r="G38" s="108"/>
      <c r="H38" s="108"/>
      <c r="I38" s="108"/>
      <c r="J38" s="108"/>
      <c r="K38" s="108"/>
      <c r="L38" s="108"/>
      <c r="M38" s="108"/>
      <c r="N38" s="108"/>
      <c r="O38" s="108"/>
      <c r="P38" s="108"/>
      <c r="Q38" s="108"/>
      <c r="R38" s="108"/>
      <c r="S38" s="108"/>
      <c r="T38" s="108"/>
      <c r="U38" s="108"/>
      <c r="V38" s="108"/>
      <c r="W38" s="108"/>
      <c r="X38" s="108"/>
      <c r="Y38" s="108"/>
    </row>
    <row r="39" spans="1:25" x14ac:dyDescent="0.25">
      <c r="B39" s="107"/>
      <c r="C39" s="108"/>
      <c r="D39" s="108"/>
      <c r="E39" s="108"/>
      <c r="F39" s="108"/>
      <c r="G39" s="108"/>
      <c r="H39" s="108"/>
      <c r="I39" s="108"/>
      <c r="J39" s="108"/>
      <c r="K39" s="108"/>
      <c r="L39" s="108"/>
      <c r="M39" s="108"/>
      <c r="N39" s="108"/>
      <c r="O39" s="108"/>
      <c r="P39" s="108"/>
      <c r="Q39" s="108"/>
      <c r="R39" s="108"/>
      <c r="S39" s="108"/>
      <c r="T39" s="108"/>
      <c r="U39" s="108"/>
      <c r="V39" s="108"/>
      <c r="W39" s="108"/>
      <c r="X39" s="108"/>
      <c r="Y39" s="108"/>
    </row>
    <row r="40" spans="1:25" x14ac:dyDescent="0.25">
      <c r="B40" s="107"/>
      <c r="C40" s="108"/>
      <c r="D40" s="108"/>
      <c r="E40" s="108"/>
      <c r="F40" s="108"/>
      <c r="G40" s="108"/>
      <c r="H40" s="108"/>
      <c r="I40" s="108"/>
      <c r="J40" s="108"/>
      <c r="K40" s="108"/>
      <c r="L40" s="108"/>
      <c r="M40" s="108"/>
      <c r="N40" s="108"/>
      <c r="O40" s="108"/>
      <c r="P40" s="108"/>
      <c r="Q40" s="108"/>
      <c r="R40" s="108"/>
      <c r="S40" s="108"/>
      <c r="T40" s="108"/>
      <c r="U40" s="108"/>
      <c r="V40" s="108"/>
      <c r="W40" s="108"/>
      <c r="X40" s="108"/>
      <c r="Y40" s="108"/>
    </row>
    <row r="41" spans="1:25" x14ac:dyDescent="0.25">
      <c r="B41" s="107"/>
      <c r="C41" s="108"/>
      <c r="D41" s="108"/>
      <c r="E41" s="108"/>
      <c r="F41" s="108"/>
      <c r="G41" s="108"/>
      <c r="H41" s="108"/>
      <c r="I41" s="108"/>
      <c r="J41" s="108"/>
      <c r="K41" s="108"/>
      <c r="L41" s="108"/>
      <c r="M41" s="108"/>
      <c r="N41" s="108"/>
      <c r="O41" s="108"/>
      <c r="P41" s="108"/>
      <c r="Q41" s="108"/>
      <c r="R41" s="108"/>
      <c r="S41" s="108"/>
      <c r="T41" s="108"/>
      <c r="U41" s="108"/>
      <c r="V41" s="108"/>
      <c r="W41" s="108"/>
      <c r="X41" s="108"/>
      <c r="Y41" s="108"/>
    </row>
    <row r="42" spans="1:25" x14ac:dyDescent="0.25">
      <c r="B42" s="107"/>
      <c r="C42" s="108"/>
      <c r="D42" s="108"/>
      <c r="E42" s="108"/>
      <c r="F42" s="108"/>
      <c r="G42" s="108"/>
      <c r="H42" s="108"/>
      <c r="I42" s="108"/>
      <c r="J42" s="108"/>
      <c r="K42" s="108"/>
      <c r="L42" s="108"/>
      <c r="M42" s="108"/>
      <c r="N42" s="108"/>
      <c r="O42" s="108"/>
      <c r="P42" s="108"/>
      <c r="Q42" s="108"/>
      <c r="R42" s="108"/>
      <c r="S42" s="108"/>
      <c r="T42" s="108"/>
      <c r="U42" s="108"/>
      <c r="V42" s="108"/>
      <c r="W42" s="108"/>
      <c r="X42" s="108"/>
      <c r="Y42" s="108"/>
    </row>
    <row r="43" spans="1:25" x14ac:dyDescent="0.25">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8"/>
    </row>
    <row r="44" spans="1:25" x14ac:dyDescent="0.25">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row>
    <row r="45" spans="1:25" x14ac:dyDescent="0.25">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row>
    <row r="46" spans="1:25" x14ac:dyDescent="0.25">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row>
    <row r="47" spans="1:25" x14ac:dyDescent="0.25">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row>
    <row r="48" spans="1:25" x14ac:dyDescent="0.25">
      <c r="A48" s="110"/>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row>
    <row r="49" spans="1:25" x14ac:dyDescent="0.25">
      <c r="A49" s="110"/>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row>
    <row r="50" spans="1:25" x14ac:dyDescent="0.25">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row>
    <row r="51" spans="1:25" x14ac:dyDescent="0.25">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row>
    <row r="52" spans="1:25" x14ac:dyDescent="0.25">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row>
    <row r="53" spans="1:25" x14ac:dyDescent="0.25">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row>
    <row r="54" spans="1:25" x14ac:dyDescent="0.25">
      <c r="A54" s="111"/>
      <c r="B54" s="107"/>
      <c r="C54" s="108"/>
      <c r="D54" s="108"/>
      <c r="E54" s="108"/>
      <c r="F54" s="108"/>
      <c r="G54" s="108"/>
      <c r="H54" s="108"/>
      <c r="I54" s="108"/>
      <c r="J54" s="108"/>
      <c r="K54" s="108"/>
      <c r="L54" s="108"/>
      <c r="M54" s="108"/>
      <c r="N54" s="108"/>
      <c r="O54" s="108"/>
      <c r="P54" s="108"/>
      <c r="Q54" s="108"/>
      <c r="R54" s="108"/>
      <c r="S54" s="108"/>
      <c r="T54" s="108"/>
      <c r="U54" s="108"/>
      <c r="V54" s="108"/>
      <c r="W54" s="108"/>
      <c r="X54" s="108"/>
      <c r="Y54" s="108"/>
    </row>
    <row r="55" spans="1:25" x14ac:dyDescent="0.25">
      <c r="B55" s="107"/>
      <c r="C55" s="108"/>
      <c r="D55" s="108"/>
      <c r="E55" s="108"/>
      <c r="F55" s="108"/>
      <c r="G55" s="108"/>
      <c r="H55" s="108"/>
      <c r="I55" s="108"/>
      <c r="J55" s="108"/>
      <c r="K55" s="108"/>
      <c r="L55" s="108"/>
      <c r="M55" s="108"/>
      <c r="N55" s="108"/>
      <c r="O55" s="108"/>
      <c r="P55" s="108"/>
      <c r="Q55" s="108"/>
      <c r="R55" s="108"/>
      <c r="S55" s="108"/>
      <c r="T55" s="108"/>
      <c r="U55" s="108"/>
      <c r="V55" s="108"/>
      <c r="W55" s="108"/>
      <c r="X55" s="108"/>
      <c r="Y55" s="108"/>
    </row>
    <row r="56" spans="1:25" x14ac:dyDescent="0.25">
      <c r="B56" s="107"/>
      <c r="C56" s="108"/>
      <c r="D56" s="108"/>
      <c r="E56" s="108"/>
      <c r="F56" s="108"/>
      <c r="G56" s="108"/>
      <c r="H56" s="108"/>
      <c r="I56" s="108"/>
      <c r="J56" s="108"/>
      <c r="K56" s="108"/>
      <c r="L56" s="108"/>
      <c r="M56" s="108"/>
      <c r="N56" s="108"/>
      <c r="O56" s="108"/>
      <c r="P56" s="108"/>
      <c r="Q56" s="108"/>
      <c r="R56" s="108"/>
      <c r="S56" s="108"/>
      <c r="T56" s="108"/>
      <c r="U56" s="108"/>
      <c r="V56" s="108"/>
      <c r="W56" s="108"/>
      <c r="X56" s="108"/>
      <c r="Y56" s="108"/>
    </row>
    <row r="57" spans="1:25" x14ac:dyDescent="0.25">
      <c r="B57" s="107"/>
      <c r="C57" s="108"/>
      <c r="D57" s="108"/>
      <c r="E57" s="108"/>
      <c r="F57" s="108"/>
      <c r="G57" s="108"/>
      <c r="H57" s="108"/>
      <c r="I57" s="108"/>
      <c r="J57" s="108"/>
      <c r="K57" s="108"/>
      <c r="L57" s="108"/>
      <c r="M57" s="108"/>
      <c r="N57" s="108"/>
      <c r="O57" s="108"/>
      <c r="P57" s="108"/>
      <c r="Q57" s="108"/>
      <c r="R57" s="108"/>
      <c r="S57" s="108"/>
      <c r="T57" s="108"/>
      <c r="U57" s="108"/>
      <c r="V57" s="108"/>
      <c r="W57" s="108"/>
      <c r="X57" s="108"/>
      <c r="Y57" s="108"/>
    </row>
    <row r="58" spans="1:25" x14ac:dyDescent="0.25">
      <c r="B58" s="107"/>
      <c r="C58" s="108"/>
      <c r="D58" s="108"/>
      <c r="E58" s="108"/>
      <c r="F58" s="108"/>
      <c r="G58" s="108"/>
      <c r="H58" s="108"/>
      <c r="I58" s="108"/>
      <c r="J58" s="108"/>
      <c r="K58" s="108"/>
      <c r="L58" s="108"/>
      <c r="M58" s="108"/>
      <c r="N58" s="108"/>
      <c r="O58" s="108"/>
      <c r="P58" s="108"/>
      <c r="Q58" s="108"/>
      <c r="R58" s="108"/>
      <c r="S58" s="108"/>
      <c r="T58" s="108"/>
      <c r="U58" s="108"/>
      <c r="V58" s="108"/>
      <c r="W58" s="108"/>
      <c r="X58" s="108"/>
      <c r="Y58" s="108"/>
    </row>
    <row r="59" spans="1:25" x14ac:dyDescent="0.25">
      <c r="B59" s="107"/>
      <c r="C59" s="108"/>
      <c r="D59" s="108"/>
      <c r="E59" s="108"/>
      <c r="F59" s="108"/>
      <c r="G59" s="108"/>
      <c r="H59" s="108"/>
      <c r="I59" s="108"/>
      <c r="J59" s="108"/>
      <c r="K59" s="108"/>
      <c r="L59" s="108"/>
      <c r="M59" s="108"/>
      <c r="N59" s="108"/>
      <c r="O59" s="108"/>
      <c r="P59" s="108"/>
      <c r="Q59" s="108"/>
      <c r="R59" s="108"/>
      <c r="S59" s="108"/>
      <c r="T59" s="108"/>
      <c r="U59" s="108"/>
      <c r="V59" s="108"/>
      <c r="W59" s="108"/>
      <c r="X59" s="108"/>
      <c r="Y59" s="108"/>
    </row>
    <row r="60" spans="1:25" x14ac:dyDescent="0.25">
      <c r="B60" s="107"/>
      <c r="C60" s="108"/>
      <c r="D60" s="108"/>
      <c r="E60" s="108"/>
      <c r="F60" s="108"/>
      <c r="G60" s="108"/>
      <c r="H60" s="108"/>
      <c r="I60" s="108"/>
      <c r="J60" s="108"/>
      <c r="K60" s="108"/>
      <c r="L60" s="108"/>
      <c r="M60" s="108"/>
      <c r="N60" s="108"/>
      <c r="O60" s="108"/>
      <c r="P60" s="108"/>
      <c r="Q60" s="108"/>
      <c r="R60" s="108"/>
      <c r="S60" s="108"/>
      <c r="T60" s="108"/>
      <c r="U60" s="108"/>
      <c r="V60" s="108"/>
      <c r="W60" s="108"/>
      <c r="X60" s="108"/>
      <c r="Y60" s="108"/>
    </row>
    <row r="61" spans="1:25" x14ac:dyDescent="0.25">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row>
    <row r="62" spans="1:25" x14ac:dyDescent="0.25">
      <c r="B62" s="107"/>
      <c r="C62" s="108"/>
      <c r="D62" s="108"/>
      <c r="E62" s="108"/>
      <c r="F62" s="108"/>
      <c r="G62" s="108"/>
      <c r="H62" s="108"/>
      <c r="I62" s="108"/>
      <c r="J62" s="108"/>
      <c r="K62" s="108"/>
      <c r="L62" s="108"/>
      <c r="M62" s="108"/>
      <c r="N62" s="108"/>
      <c r="O62" s="108"/>
      <c r="P62" s="108"/>
      <c r="Q62" s="108"/>
      <c r="R62" s="108"/>
      <c r="S62" s="108"/>
      <c r="T62" s="108"/>
      <c r="U62" s="108"/>
      <c r="V62" s="108"/>
      <c r="W62" s="108"/>
      <c r="X62" s="108"/>
      <c r="Y62" s="108"/>
    </row>
    <row r="63" spans="1:25" x14ac:dyDescent="0.25">
      <c r="B63" s="107"/>
      <c r="C63" s="108"/>
      <c r="D63" s="108"/>
      <c r="E63" s="108"/>
      <c r="F63" s="108"/>
      <c r="G63" s="108"/>
      <c r="H63" s="108"/>
      <c r="I63" s="108"/>
      <c r="J63" s="108"/>
      <c r="K63" s="108"/>
      <c r="L63" s="108"/>
      <c r="M63" s="108"/>
      <c r="N63" s="108"/>
      <c r="O63" s="108"/>
      <c r="P63" s="108"/>
      <c r="Q63" s="108"/>
      <c r="R63" s="108"/>
      <c r="S63" s="108"/>
      <c r="T63" s="108"/>
      <c r="U63" s="108"/>
      <c r="V63" s="108"/>
      <c r="W63" s="108"/>
      <c r="X63" s="108"/>
      <c r="Y63" s="108"/>
    </row>
    <row r="64" spans="1:25" x14ac:dyDescent="0.25">
      <c r="B64" s="107"/>
      <c r="C64" s="108"/>
      <c r="D64" s="108"/>
      <c r="E64" s="108"/>
      <c r="F64" s="108"/>
      <c r="G64" s="108"/>
      <c r="H64" s="108"/>
      <c r="I64" s="108"/>
      <c r="J64" s="108"/>
      <c r="K64" s="108"/>
      <c r="L64" s="108"/>
      <c r="M64" s="108"/>
      <c r="N64" s="108"/>
      <c r="O64" s="108"/>
      <c r="P64" s="108"/>
      <c r="Q64" s="108"/>
      <c r="R64" s="108"/>
      <c r="S64" s="108"/>
      <c r="T64" s="108"/>
      <c r="U64" s="108"/>
      <c r="V64" s="108"/>
      <c r="W64" s="108"/>
      <c r="X64" s="108"/>
      <c r="Y64" s="108"/>
    </row>
    <row r="65" spans="2:25" x14ac:dyDescent="0.25">
      <c r="B65" s="107"/>
      <c r="C65" s="108"/>
      <c r="D65" s="108"/>
      <c r="E65" s="108"/>
      <c r="F65" s="108"/>
      <c r="G65" s="108"/>
      <c r="H65" s="108"/>
      <c r="I65" s="108"/>
      <c r="J65" s="108"/>
      <c r="K65" s="108"/>
      <c r="L65" s="108"/>
      <c r="M65" s="108"/>
      <c r="N65" s="108"/>
      <c r="O65" s="108"/>
      <c r="P65" s="108"/>
      <c r="Q65" s="108"/>
      <c r="R65" s="108"/>
      <c r="S65" s="108"/>
      <c r="T65" s="108"/>
      <c r="U65" s="108"/>
      <c r="V65" s="108"/>
      <c r="W65" s="108"/>
      <c r="X65" s="108"/>
      <c r="Y65" s="108"/>
    </row>
    <row r="66" spans="2:25" x14ac:dyDescent="0.25">
      <c r="B66" s="107"/>
      <c r="C66" s="108"/>
      <c r="D66" s="108"/>
      <c r="E66" s="108"/>
      <c r="F66" s="108"/>
      <c r="G66" s="108"/>
      <c r="H66" s="108"/>
      <c r="I66" s="108"/>
      <c r="J66" s="108"/>
      <c r="K66" s="108"/>
      <c r="L66" s="108"/>
      <c r="M66" s="108"/>
      <c r="N66" s="108"/>
      <c r="O66" s="108"/>
      <c r="P66" s="108"/>
      <c r="Q66" s="108"/>
      <c r="R66" s="108"/>
      <c r="S66" s="108"/>
      <c r="T66" s="108"/>
      <c r="U66" s="108"/>
      <c r="V66" s="108"/>
      <c r="W66" s="108"/>
      <c r="X66" s="108"/>
      <c r="Y66" s="108"/>
    </row>
    <row r="67" spans="2:25" x14ac:dyDescent="0.25">
      <c r="B67" s="107"/>
      <c r="C67" s="108"/>
      <c r="D67" s="108"/>
      <c r="E67" s="108"/>
      <c r="F67" s="108"/>
      <c r="G67" s="108"/>
      <c r="H67" s="108"/>
      <c r="I67" s="108"/>
      <c r="J67" s="108"/>
      <c r="K67" s="108"/>
      <c r="L67" s="108"/>
      <c r="M67" s="108"/>
      <c r="N67" s="108"/>
      <c r="O67" s="108"/>
      <c r="P67" s="108"/>
      <c r="Q67" s="108"/>
      <c r="R67" s="108"/>
      <c r="S67" s="108"/>
      <c r="T67" s="108"/>
      <c r="U67" s="108"/>
      <c r="V67" s="108"/>
      <c r="W67" s="108"/>
      <c r="X67" s="108"/>
      <c r="Y67" s="108"/>
    </row>
    <row r="68" spans="2:25" x14ac:dyDescent="0.25">
      <c r="B68" s="107"/>
      <c r="C68" s="108"/>
      <c r="D68" s="108"/>
      <c r="E68" s="108"/>
      <c r="F68" s="108"/>
      <c r="G68" s="108"/>
      <c r="H68" s="108"/>
      <c r="I68" s="108"/>
      <c r="J68" s="108"/>
      <c r="K68" s="108"/>
      <c r="L68" s="108"/>
      <c r="M68" s="108"/>
      <c r="N68" s="108"/>
      <c r="O68" s="108"/>
      <c r="P68" s="108"/>
      <c r="Q68" s="108"/>
      <c r="R68" s="108"/>
      <c r="S68" s="108"/>
      <c r="T68" s="108"/>
      <c r="U68" s="108"/>
      <c r="V68" s="108"/>
      <c r="W68" s="108"/>
      <c r="X68" s="108"/>
      <c r="Y68" s="108"/>
    </row>
    <row r="69" spans="2:25" x14ac:dyDescent="0.25">
      <c r="B69" s="112"/>
      <c r="C69" s="108"/>
      <c r="D69" s="108"/>
      <c r="E69" s="108"/>
      <c r="F69" s="108"/>
      <c r="G69" s="108"/>
      <c r="H69" s="108"/>
      <c r="I69" s="108"/>
      <c r="J69" s="108"/>
      <c r="K69" s="108"/>
      <c r="L69" s="108"/>
      <c r="M69" s="108"/>
      <c r="N69" s="108"/>
      <c r="O69" s="108"/>
      <c r="P69" s="108"/>
      <c r="Q69" s="108"/>
      <c r="R69" s="108"/>
      <c r="S69" s="108"/>
      <c r="T69" s="108"/>
      <c r="U69" s="108"/>
      <c r="V69" s="108"/>
      <c r="W69" s="108"/>
      <c r="X69" s="108"/>
      <c r="Y69" s="108"/>
    </row>
    <row r="70" spans="2:25" x14ac:dyDescent="0.25">
      <c r="B70" s="107"/>
      <c r="C70" s="108"/>
      <c r="D70" s="108"/>
      <c r="E70" s="108"/>
      <c r="F70" s="108"/>
      <c r="G70" s="108"/>
      <c r="H70" s="108"/>
      <c r="I70" s="108"/>
      <c r="J70" s="108"/>
      <c r="K70" s="108"/>
      <c r="L70" s="108"/>
      <c r="M70" s="108"/>
      <c r="N70" s="108"/>
      <c r="O70" s="108"/>
      <c r="P70" s="108"/>
      <c r="Q70" s="108"/>
      <c r="R70" s="108"/>
      <c r="S70" s="108"/>
      <c r="T70" s="108"/>
      <c r="U70" s="108"/>
      <c r="V70" s="108"/>
      <c r="W70" s="108"/>
      <c r="X70" s="108"/>
      <c r="Y70" s="108"/>
    </row>
    <row r="71" spans="2:25" x14ac:dyDescent="0.25">
      <c r="B71" s="107"/>
      <c r="C71" s="108"/>
      <c r="D71" s="108"/>
      <c r="E71" s="108"/>
      <c r="F71" s="108"/>
      <c r="G71" s="108"/>
      <c r="H71" s="108"/>
      <c r="I71" s="108"/>
      <c r="J71" s="108"/>
      <c r="K71" s="108"/>
      <c r="L71" s="108"/>
      <c r="M71" s="108"/>
      <c r="N71" s="108"/>
      <c r="O71" s="108"/>
      <c r="P71" s="108"/>
      <c r="Q71" s="108"/>
      <c r="R71" s="108"/>
      <c r="S71" s="108"/>
      <c r="T71" s="108"/>
      <c r="U71" s="108"/>
      <c r="V71" s="108"/>
      <c r="W71" s="108"/>
      <c r="X71" s="108"/>
      <c r="Y71" s="108"/>
    </row>
    <row r="72" spans="2:25" x14ac:dyDescent="0.25">
      <c r="B72" s="107"/>
      <c r="C72" s="108"/>
      <c r="D72" s="108"/>
      <c r="E72" s="108"/>
      <c r="F72" s="108"/>
      <c r="G72" s="108"/>
      <c r="H72" s="108"/>
      <c r="I72" s="108"/>
      <c r="J72" s="108"/>
      <c r="K72" s="108"/>
      <c r="L72" s="108"/>
      <c r="M72" s="108"/>
      <c r="N72" s="108"/>
      <c r="O72" s="108"/>
      <c r="P72" s="108"/>
      <c r="Q72" s="108"/>
      <c r="R72" s="108"/>
      <c r="S72" s="108"/>
      <c r="T72" s="108"/>
      <c r="U72" s="108"/>
      <c r="V72" s="108"/>
      <c r="W72" s="108"/>
      <c r="X72" s="108"/>
      <c r="Y72" s="108"/>
    </row>
    <row r="73" spans="2:25" x14ac:dyDescent="0.25">
      <c r="B73" s="107"/>
      <c r="C73" s="108"/>
      <c r="D73" s="108"/>
      <c r="E73" s="108"/>
      <c r="F73" s="108"/>
      <c r="G73" s="108"/>
      <c r="H73" s="108"/>
      <c r="I73" s="108"/>
      <c r="J73" s="108"/>
      <c r="K73" s="108"/>
      <c r="L73" s="108"/>
      <c r="M73" s="108"/>
      <c r="N73" s="108"/>
      <c r="O73" s="108"/>
      <c r="P73" s="108"/>
      <c r="Q73" s="108"/>
      <c r="R73" s="108"/>
      <c r="S73" s="108"/>
      <c r="T73" s="108"/>
      <c r="U73" s="108"/>
      <c r="V73" s="108"/>
      <c r="W73" s="108"/>
      <c r="X73" s="108"/>
      <c r="Y73" s="108"/>
    </row>
    <row r="74" spans="2:25" x14ac:dyDescent="0.25">
      <c r="B74" s="107"/>
      <c r="C74" s="108"/>
      <c r="D74" s="108"/>
      <c r="E74" s="108"/>
      <c r="F74" s="108"/>
      <c r="G74" s="108"/>
      <c r="H74" s="108"/>
      <c r="I74" s="108"/>
      <c r="J74" s="108"/>
      <c r="K74" s="108"/>
      <c r="L74" s="108"/>
      <c r="M74" s="108"/>
      <c r="N74" s="108"/>
      <c r="O74" s="108"/>
      <c r="P74" s="108"/>
      <c r="Q74" s="108"/>
      <c r="R74" s="108"/>
      <c r="S74" s="108"/>
      <c r="T74" s="108"/>
      <c r="U74" s="108"/>
      <c r="V74" s="108"/>
      <c r="W74" s="108"/>
      <c r="X74" s="108"/>
      <c r="Y74" s="108"/>
    </row>
    <row r="75" spans="2:25" x14ac:dyDescent="0.25">
      <c r="B75" s="107"/>
      <c r="C75" s="108"/>
      <c r="D75" s="108"/>
      <c r="E75" s="108"/>
      <c r="F75" s="108"/>
      <c r="G75" s="108"/>
      <c r="H75" s="108"/>
      <c r="I75" s="108"/>
      <c r="J75" s="108"/>
      <c r="K75" s="108"/>
      <c r="L75" s="108"/>
      <c r="M75" s="108"/>
      <c r="N75" s="108"/>
      <c r="O75" s="108"/>
      <c r="P75" s="108"/>
      <c r="Q75" s="108"/>
      <c r="R75" s="108"/>
      <c r="S75" s="108"/>
      <c r="T75" s="108"/>
      <c r="U75" s="108"/>
      <c r="V75" s="108"/>
      <c r="W75" s="108"/>
      <c r="X75" s="108"/>
      <c r="Y75" s="108"/>
    </row>
    <row r="76" spans="2:25" x14ac:dyDescent="0.25">
      <c r="B76" s="107"/>
      <c r="C76" s="108"/>
      <c r="D76" s="108"/>
      <c r="E76" s="108"/>
      <c r="F76" s="113"/>
      <c r="G76" s="108"/>
      <c r="H76" s="108"/>
      <c r="I76" s="108"/>
      <c r="J76" s="108"/>
      <c r="K76" s="108"/>
      <c r="L76" s="108"/>
      <c r="M76" s="108"/>
      <c r="N76" s="108"/>
      <c r="O76" s="108"/>
      <c r="P76" s="108"/>
      <c r="Q76" s="108"/>
      <c r="R76" s="108"/>
      <c r="S76" s="108"/>
      <c r="T76" s="108"/>
      <c r="U76" s="108"/>
      <c r="V76" s="108"/>
      <c r="W76" s="108"/>
      <c r="X76" s="108"/>
      <c r="Y76" s="108"/>
    </row>
    <row r="77" spans="2:25" x14ac:dyDescent="0.25">
      <c r="B77" s="107"/>
      <c r="C77" s="108"/>
      <c r="D77" s="108"/>
      <c r="E77" s="108"/>
      <c r="F77" s="108"/>
      <c r="G77" s="108"/>
      <c r="H77" s="108"/>
      <c r="I77" s="108"/>
      <c r="J77" s="108"/>
      <c r="K77" s="108"/>
      <c r="L77" s="108"/>
      <c r="M77" s="108"/>
      <c r="N77" s="108"/>
      <c r="O77" s="108"/>
      <c r="P77" s="108"/>
      <c r="Q77" s="108"/>
      <c r="R77" s="108"/>
      <c r="S77" s="108"/>
      <c r="T77" s="108"/>
      <c r="U77" s="108"/>
      <c r="V77" s="108"/>
      <c r="W77" s="108"/>
      <c r="X77" s="108"/>
      <c r="Y77" s="108"/>
    </row>
    <row r="78" spans="2:25" x14ac:dyDescent="0.25">
      <c r="B78" s="107"/>
      <c r="C78" s="108"/>
      <c r="D78" s="108"/>
      <c r="E78" s="108"/>
      <c r="F78" s="108"/>
      <c r="G78" s="108"/>
      <c r="H78" s="108"/>
      <c r="I78" s="108"/>
      <c r="J78" s="108"/>
      <c r="K78" s="108"/>
      <c r="L78" s="108"/>
      <c r="M78" s="108"/>
      <c r="N78" s="108"/>
      <c r="O78" s="108"/>
      <c r="P78" s="108"/>
      <c r="Q78" s="108"/>
      <c r="R78" s="108"/>
      <c r="S78" s="108"/>
      <c r="T78" s="108"/>
      <c r="U78" s="108"/>
      <c r="V78" s="108"/>
      <c r="W78" s="108"/>
      <c r="X78" s="108"/>
      <c r="Y78" s="108"/>
    </row>
    <row r="79" spans="2:25" x14ac:dyDescent="0.25">
      <c r="B79" s="107"/>
      <c r="C79" s="108"/>
      <c r="D79" s="108"/>
      <c r="E79" s="108"/>
      <c r="F79" s="108"/>
      <c r="G79" s="108"/>
      <c r="H79" s="108"/>
      <c r="I79" s="108"/>
      <c r="J79" s="108"/>
      <c r="K79" s="108"/>
      <c r="L79" s="108"/>
      <c r="M79" s="108"/>
      <c r="N79" s="108"/>
      <c r="O79" s="108"/>
      <c r="P79" s="108"/>
      <c r="Q79" s="108"/>
      <c r="R79" s="108"/>
      <c r="S79" s="108"/>
      <c r="T79" s="108"/>
      <c r="U79" s="108"/>
      <c r="V79" s="108"/>
      <c r="W79" s="108"/>
      <c r="X79" s="108"/>
      <c r="Y79" s="108"/>
    </row>
    <row r="80" spans="2:25" x14ac:dyDescent="0.25">
      <c r="B80" s="107"/>
      <c r="C80" s="108"/>
      <c r="D80" s="108"/>
      <c r="E80" s="108"/>
      <c r="F80" s="108"/>
      <c r="G80" s="108"/>
      <c r="H80" s="108"/>
      <c r="I80" s="108"/>
      <c r="J80" s="108"/>
      <c r="K80" s="108"/>
      <c r="L80" s="108"/>
      <c r="M80" s="108"/>
      <c r="N80" s="108"/>
      <c r="O80" s="108"/>
      <c r="P80" s="108"/>
      <c r="Q80" s="108"/>
      <c r="R80" s="108"/>
      <c r="S80" s="108"/>
      <c r="T80" s="108"/>
      <c r="U80" s="108"/>
      <c r="V80" s="108"/>
      <c r="W80" s="108"/>
      <c r="X80" s="108"/>
      <c r="Y80" s="108"/>
    </row>
    <row r="81" spans="2:25" x14ac:dyDescent="0.25">
      <c r="B81" s="107"/>
      <c r="C81" s="108"/>
      <c r="D81" s="108"/>
      <c r="E81" s="108"/>
      <c r="F81" s="108"/>
      <c r="G81" s="108"/>
      <c r="H81" s="108"/>
      <c r="I81" s="108"/>
      <c r="J81" s="108"/>
      <c r="K81" s="108"/>
      <c r="L81" s="108"/>
      <c r="M81" s="108"/>
      <c r="N81" s="108"/>
      <c r="O81" s="108"/>
      <c r="P81" s="108"/>
      <c r="Q81" s="108"/>
      <c r="R81" s="108"/>
      <c r="S81" s="108"/>
      <c r="T81" s="108"/>
      <c r="U81" s="108"/>
      <c r="V81" s="108"/>
      <c r="W81" s="108"/>
      <c r="X81" s="108"/>
      <c r="Y81" s="108"/>
    </row>
    <row r="82" spans="2:25" x14ac:dyDescent="0.25">
      <c r="B82" s="107"/>
      <c r="C82" s="108"/>
      <c r="D82" s="108"/>
      <c r="E82" s="108"/>
      <c r="F82" s="108"/>
      <c r="G82" s="108"/>
      <c r="H82" s="108"/>
      <c r="I82" s="108"/>
      <c r="J82" s="108"/>
      <c r="K82" s="108"/>
      <c r="L82" s="108"/>
      <c r="M82" s="108"/>
      <c r="N82" s="108"/>
      <c r="O82" s="108"/>
      <c r="P82" s="108"/>
      <c r="Q82" s="108"/>
      <c r="R82" s="108"/>
      <c r="S82" s="108"/>
      <c r="T82" s="108"/>
      <c r="U82" s="108"/>
      <c r="V82" s="108"/>
      <c r="W82" s="108"/>
      <c r="X82" s="108"/>
      <c r="Y82" s="108"/>
    </row>
    <row r="83" spans="2:25" x14ac:dyDescent="0.25">
      <c r="B83" s="107"/>
      <c r="C83" s="108"/>
      <c r="D83" s="108"/>
      <c r="E83" s="108"/>
      <c r="F83" s="108"/>
      <c r="G83" s="108"/>
      <c r="H83" s="108"/>
      <c r="I83" s="108"/>
      <c r="J83" s="108"/>
      <c r="K83" s="108"/>
      <c r="L83" s="108"/>
      <c r="M83" s="108"/>
      <c r="N83" s="108"/>
      <c r="O83" s="108"/>
      <c r="P83" s="108"/>
      <c r="Q83" s="108"/>
      <c r="R83" s="108"/>
      <c r="S83" s="108"/>
      <c r="T83" s="108"/>
      <c r="U83" s="108"/>
      <c r="V83" s="108"/>
      <c r="W83" s="108"/>
      <c r="X83" s="108"/>
      <c r="Y83" s="108"/>
    </row>
    <row r="84" spans="2:25" x14ac:dyDescent="0.25">
      <c r="B84" s="107"/>
      <c r="C84" s="108"/>
      <c r="D84" s="108"/>
      <c r="E84" s="108"/>
      <c r="F84" s="108"/>
      <c r="G84" s="108"/>
      <c r="H84" s="108"/>
      <c r="I84" s="108"/>
      <c r="J84" s="108"/>
      <c r="K84" s="108"/>
      <c r="L84" s="108"/>
      <c r="M84" s="108"/>
      <c r="N84" s="108"/>
      <c r="O84" s="108"/>
      <c r="P84" s="108"/>
      <c r="Q84" s="108"/>
      <c r="R84" s="108"/>
      <c r="S84" s="108"/>
      <c r="T84" s="108"/>
      <c r="U84" s="108"/>
      <c r="V84" s="108"/>
      <c r="W84" s="108"/>
      <c r="X84" s="108"/>
      <c r="Y84" s="108"/>
    </row>
    <row r="85" spans="2:25" x14ac:dyDescent="0.25">
      <c r="B85" s="107"/>
      <c r="C85" s="108"/>
      <c r="D85" s="108"/>
      <c r="E85" s="108"/>
      <c r="F85" s="108"/>
      <c r="G85" s="108"/>
      <c r="H85" s="108"/>
      <c r="I85" s="108"/>
      <c r="J85" s="108"/>
      <c r="K85" s="108"/>
      <c r="L85" s="108"/>
      <c r="M85" s="108"/>
      <c r="N85" s="108"/>
      <c r="O85" s="108"/>
      <c r="P85" s="108"/>
      <c r="Q85" s="108"/>
      <c r="R85" s="108"/>
      <c r="S85" s="108"/>
      <c r="T85" s="108"/>
      <c r="U85" s="108"/>
      <c r="V85" s="108"/>
      <c r="W85" s="108"/>
      <c r="X85" s="108"/>
      <c r="Y85" s="108"/>
    </row>
    <row r="86" spans="2:25" x14ac:dyDescent="0.25">
      <c r="B86" s="107"/>
      <c r="C86" s="108"/>
      <c r="D86" s="108"/>
      <c r="E86" s="108"/>
      <c r="F86" s="108"/>
      <c r="G86" s="108"/>
      <c r="H86" s="108"/>
      <c r="I86" s="108"/>
      <c r="J86" s="108"/>
      <c r="K86" s="108"/>
      <c r="L86" s="108"/>
      <c r="M86" s="108"/>
      <c r="N86" s="108"/>
      <c r="O86" s="108"/>
      <c r="P86" s="108"/>
      <c r="Q86" s="108"/>
      <c r="R86" s="108"/>
      <c r="S86" s="108"/>
      <c r="T86" s="108"/>
      <c r="U86" s="108"/>
      <c r="V86" s="108"/>
      <c r="W86" s="108"/>
      <c r="X86" s="108"/>
      <c r="Y86" s="108"/>
    </row>
    <row r="87" spans="2:25" x14ac:dyDescent="0.25">
      <c r="B87" s="107"/>
      <c r="C87" s="108"/>
      <c r="D87" s="108"/>
      <c r="E87" s="108"/>
      <c r="F87" s="108"/>
      <c r="G87" s="108"/>
      <c r="H87" s="108"/>
      <c r="I87" s="108"/>
      <c r="J87" s="108"/>
      <c r="K87" s="108"/>
      <c r="L87" s="108"/>
      <c r="M87" s="108"/>
      <c r="N87" s="108"/>
      <c r="O87" s="108"/>
      <c r="P87" s="108"/>
      <c r="Q87" s="108"/>
      <c r="R87" s="108"/>
      <c r="S87" s="108"/>
      <c r="T87" s="108"/>
      <c r="U87" s="108"/>
      <c r="V87" s="108"/>
      <c r="W87" s="108"/>
      <c r="X87" s="108"/>
      <c r="Y87" s="108"/>
    </row>
    <row r="88" spans="2:25" x14ac:dyDescent="0.25">
      <c r="B88" s="107"/>
      <c r="C88" s="108"/>
      <c r="D88" s="108"/>
      <c r="E88" s="108"/>
      <c r="F88" s="108"/>
      <c r="G88" s="108"/>
      <c r="H88" s="108"/>
      <c r="I88" s="108"/>
      <c r="J88" s="108"/>
      <c r="K88" s="108"/>
      <c r="L88" s="108"/>
      <c r="M88" s="108"/>
      <c r="N88" s="108"/>
      <c r="O88" s="108"/>
      <c r="P88" s="108"/>
      <c r="Q88" s="108"/>
      <c r="R88" s="108"/>
      <c r="S88" s="108"/>
      <c r="T88" s="108"/>
      <c r="U88" s="108"/>
      <c r="V88" s="108"/>
      <c r="W88" s="108"/>
      <c r="X88" s="108"/>
      <c r="Y88" s="108"/>
    </row>
    <row r="89" spans="2:25" x14ac:dyDescent="0.25">
      <c r="B89" s="107"/>
      <c r="C89" s="108"/>
      <c r="D89" s="108"/>
      <c r="E89" s="108"/>
      <c r="F89" s="108"/>
      <c r="G89" s="108"/>
      <c r="H89" s="108"/>
      <c r="I89" s="108"/>
      <c r="J89" s="108"/>
      <c r="K89" s="108"/>
      <c r="L89" s="108"/>
      <c r="M89" s="108"/>
      <c r="N89" s="108"/>
      <c r="O89" s="108"/>
      <c r="P89" s="108"/>
      <c r="Q89" s="108"/>
      <c r="R89" s="108"/>
      <c r="S89" s="108"/>
      <c r="T89" s="108"/>
      <c r="U89" s="108"/>
      <c r="V89" s="108"/>
      <c r="W89" s="108"/>
      <c r="X89" s="108"/>
      <c r="Y89" s="108"/>
    </row>
    <row r="90" spans="2:25" x14ac:dyDescent="0.25">
      <c r="B90" s="107"/>
      <c r="C90" s="108"/>
      <c r="D90" s="108"/>
      <c r="E90" s="108"/>
      <c r="F90" s="108"/>
      <c r="G90" s="108"/>
      <c r="H90" s="108"/>
      <c r="I90" s="108"/>
      <c r="J90" s="108"/>
      <c r="K90" s="108"/>
      <c r="L90" s="108"/>
      <c r="M90" s="108"/>
      <c r="N90" s="108"/>
      <c r="O90" s="108"/>
      <c r="P90" s="108"/>
      <c r="Q90" s="108"/>
      <c r="R90" s="108"/>
      <c r="S90" s="108"/>
      <c r="T90" s="108"/>
      <c r="U90" s="108"/>
      <c r="V90" s="108"/>
      <c r="W90" s="108"/>
      <c r="X90" s="108"/>
      <c r="Y90" s="108"/>
    </row>
    <row r="91" spans="2:25" x14ac:dyDescent="0.25">
      <c r="B91" s="107"/>
      <c r="C91" s="108"/>
      <c r="D91" s="108"/>
      <c r="E91" s="108"/>
      <c r="F91" s="108"/>
      <c r="G91" s="108"/>
      <c r="H91" s="108"/>
      <c r="I91" s="108"/>
      <c r="J91" s="108"/>
      <c r="K91" s="108"/>
      <c r="L91" s="108"/>
      <c r="M91" s="108"/>
      <c r="N91" s="108"/>
      <c r="O91" s="108"/>
      <c r="P91" s="108"/>
      <c r="Q91" s="108"/>
      <c r="R91" s="108"/>
      <c r="S91" s="108"/>
      <c r="T91" s="108"/>
      <c r="U91" s="108"/>
      <c r="V91" s="108"/>
      <c r="W91" s="108"/>
      <c r="X91" s="108"/>
      <c r="Y91" s="108"/>
    </row>
    <row r="92" spans="2:25" x14ac:dyDescent="0.25">
      <c r="B92" s="107"/>
      <c r="C92" s="108"/>
      <c r="D92" s="108"/>
      <c r="E92" s="108"/>
      <c r="F92" s="108"/>
      <c r="G92" s="108"/>
      <c r="H92" s="108"/>
      <c r="I92" s="108"/>
      <c r="J92" s="108"/>
      <c r="K92" s="108"/>
      <c r="L92" s="108"/>
      <c r="M92" s="108"/>
      <c r="N92" s="108"/>
      <c r="O92" s="108"/>
      <c r="P92" s="108"/>
      <c r="Q92" s="108"/>
      <c r="R92" s="108"/>
      <c r="S92" s="108"/>
      <c r="T92" s="108"/>
      <c r="U92" s="108"/>
      <c r="V92" s="108"/>
      <c r="W92" s="108"/>
      <c r="X92" s="108"/>
      <c r="Y92" s="108"/>
    </row>
    <row r="93" spans="2:25" x14ac:dyDescent="0.25">
      <c r="B93" s="107"/>
      <c r="C93" s="108"/>
      <c r="D93" s="108"/>
      <c r="E93" s="108"/>
      <c r="F93" s="108"/>
      <c r="G93" s="108"/>
      <c r="H93" s="108"/>
      <c r="I93" s="108"/>
      <c r="J93" s="108"/>
      <c r="K93" s="108"/>
      <c r="L93" s="108"/>
      <c r="M93" s="108"/>
      <c r="N93" s="108"/>
      <c r="O93" s="108"/>
      <c r="P93" s="108"/>
      <c r="Q93" s="108"/>
      <c r="R93" s="108"/>
      <c r="S93" s="108"/>
      <c r="T93" s="108"/>
      <c r="U93" s="108"/>
      <c r="V93" s="108"/>
      <c r="W93" s="108"/>
      <c r="X93" s="108"/>
      <c r="Y93" s="108"/>
    </row>
    <row r="94" spans="2:25" x14ac:dyDescent="0.25">
      <c r="B94" s="107"/>
      <c r="C94" s="108"/>
      <c r="D94" s="108"/>
      <c r="E94" s="108"/>
      <c r="F94" s="108"/>
      <c r="G94" s="108"/>
      <c r="H94" s="108"/>
      <c r="I94" s="108"/>
      <c r="J94" s="108"/>
      <c r="K94" s="108"/>
      <c r="L94" s="108"/>
      <c r="M94" s="108"/>
      <c r="N94" s="108"/>
      <c r="O94" s="108"/>
      <c r="P94" s="108"/>
      <c r="Q94" s="108"/>
      <c r="R94" s="108"/>
      <c r="S94" s="108"/>
      <c r="T94" s="108"/>
      <c r="U94" s="108"/>
      <c r="V94" s="108"/>
      <c r="W94" s="108"/>
      <c r="X94" s="108"/>
      <c r="Y94" s="108"/>
    </row>
    <row r="95" spans="2:25" x14ac:dyDescent="0.25">
      <c r="B95" s="107"/>
      <c r="C95" s="108"/>
      <c r="D95" s="108"/>
      <c r="E95" s="108"/>
      <c r="F95" s="108"/>
      <c r="G95" s="108"/>
      <c r="H95" s="108"/>
      <c r="I95" s="108"/>
      <c r="J95" s="108"/>
      <c r="K95" s="108"/>
      <c r="L95" s="108"/>
      <c r="M95" s="108"/>
      <c r="N95" s="108"/>
      <c r="O95" s="108"/>
      <c r="P95" s="108"/>
      <c r="Q95" s="108"/>
      <c r="R95" s="108"/>
      <c r="S95" s="108"/>
      <c r="T95" s="108"/>
      <c r="U95" s="108"/>
      <c r="V95" s="108"/>
      <c r="W95" s="108"/>
      <c r="X95" s="108"/>
      <c r="Y95" s="108"/>
    </row>
    <row r="96" spans="2:25" x14ac:dyDescent="0.25">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8"/>
    </row>
    <row r="97" spans="1:25" x14ac:dyDescent="0.25">
      <c r="B97" s="107"/>
      <c r="C97" s="108"/>
      <c r="D97" s="108"/>
      <c r="E97" s="108"/>
      <c r="F97" s="108"/>
      <c r="G97" s="108"/>
      <c r="H97" s="108"/>
      <c r="I97" s="108"/>
      <c r="J97" s="108"/>
      <c r="K97" s="108"/>
      <c r="L97" s="108"/>
      <c r="M97" s="108"/>
      <c r="N97" s="108"/>
      <c r="O97" s="108"/>
      <c r="P97" s="108"/>
      <c r="Q97" s="108"/>
      <c r="R97" s="108"/>
      <c r="S97" s="108"/>
      <c r="T97" s="108"/>
      <c r="U97" s="108"/>
      <c r="V97" s="108"/>
      <c r="W97" s="108"/>
      <c r="X97" s="108"/>
      <c r="Y97" s="108"/>
    </row>
    <row r="98" spans="1:25" x14ac:dyDescent="0.25">
      <c r="B98" s="107"/>
      <c r="C98" s="108"/>
      <c r="D98" s="108"/>
      <c r="E98" s="108"/>
      <c r="F98" s="108"/>
      <c r="G98" s="108"/>
      <c r="H98" s="108"/>
      <c r="I98" s="108"/>
      <c r="J98" s="108"/>
      <c r="K98" s="108"/>
      <c r="L98" s="108"/>
      <c r="M98" s="108"/>
      <c r="N98" s="108"/>
      <c r="O98" s="108"/>
      <c r="P98" s="108"/>
      <c r="Q98" s="108"/>
      <c r="R98" s="108"/>
      <c r="S98" s="108"/>
      <c r="T98" s="108"/>
      <c r="U98" s="108"/>
      <c r="V98" s="108"/>
      <c r="W98" s="108"/>
      <c r="X98" s="108"/>
      <c r="Y98" s="108"/>
    </row>
    <row r="99" spans="1:25" x14ac:dyDescent="0.25">
      <c r="B99" s="107"/>
      <c r="C99" s="108"/>
      <c r="D99" s="108"/>
      <c r="E99" s="108"/>
      <c r="F99" s="108"/>
      <c r="G99" s="108"/>
      <c r="H99" s="108"/>
      <c r="I99" s="108"/>
      <c r="J99" s="108"/>
      <c r="K99" s="108"/>
      <c r="L99" s="108"/>
      <c r="M99" s="108"/>
      <c r="N99" s="108"/>
      <c r="O99" s="108"/>
      <c r="P99" s="108"/>
      <c r="Q99" s="108"/>
      <c r="R99" s="108"/>
      <c r="S99" s="108"/>
      <c r="T99" s="108"/>
      <c r="U99" s="108"/>
      <c r="V99" s="108"/>
      <c r="W99" s="108"/>
      <c r="X99" s="108"/>
      <c r="Y99" s="108"/>
    </row>
    <row r="100" spans="1:25" x14ac:dyDescent="0.25">
      <c r="B100" s="107"/>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row>
    <row r="101" spans="1:25" x14ac:dyDescent="0.25">
      <c r="B101" s="107"/>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row>
    <row r="102" spans="1:25" x14ac:dyDescent="0.25">
      <c r="B102" s="107"/>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row>
    <row r="103" spans="1:25" x14ac:dyDescent="0.25">
      <c r="A103" s="110"/>
      <c r="B103" s="107"/>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row>
    <row r="104" spans="1:25" x14ac:dyDescent="0.25">
      <c r="A104" s="110"/>
      <c r="B104" s="10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row>
    <row r="105" spans="1:25" x14ac:dyDescent="0.25">
      <c r="B105" s="107"/>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row>
    <row r="106" spans="1:25" x14ac:dyDescent="0.25">
      <c r="B106" s="107"/>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row>
    <row r="107" spans="1:25" x14ac:dyDescent="0.25">
      <c r="B107" s="107"/>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row>
    <row r="108" spans="1:25" x14ac:dyDescent="0.25">
      <c r="B108" s="107"/>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row>
    <row r="109" spans="1:25" x14ac:dyDescent="0.25">
      <c r="B109" s="107"/>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row>
    <row r="110" spans="1:25" x14ac:dyDescent="0.25">
      <c r="B110" s="107"/>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row>
    <row r="111" spans="1:25" x14ac:dyDescent="0.25">
      <c r="B111" s="107"/>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row>
    <row r="112" spans="1:25" x14ac:dyDescent="0.25">
      <c r="B112" s="107"/>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row>
    <row r="113" spans="2:25" x14ac:dyDescent="0.25">
      <c r="B113" s="107"/>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row>
    <row r="114" spans="2:25" x14ac:dyDescent="0.25">
      <c r="B114" s="107"/>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row>
    <row r="115" spans="2:25" x14ac:dyDescent="0.25">
      <c r="B115" s="107"/>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row>
    <row r="116" spans="2:25" x14ac:dyDescent="0.25">
      <c r="B116" s="107"/>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row>
    <row r="117" spans="2:25" x14ac:dyDescent="0.25">
      <c r="B117" s="107"/>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row>
    <row r="118" spans="2:25" x14ac:dyDescent="0.25">
      <c r="B118" s="107"/>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row>
    <row r="119" spans="2:25" x14ac:dyDescent="0.25">
      <c r="B119" s="107"/>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row>
    <row r="120" spans="2:25" x14ac:dyDescent="0.25">
      <c r="B120" s="107"/>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row>
    <row r="121" spans="2:25" x14ac:dyDescent="0.25">
      <c r="B121" s="107"/>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row>
  </sheetData>
  <conditionalFormatting sqref="A1">
    <cfRule type="colorScale" priority="6">
      <colorScale>
        <cfvo type="min"/>
        <cfvo type="percentile" val="50"/>
        <cfvo type="max"/>
        <color rgb="FFF8696B"/>
        <color rgb="FFFFEB84"/>
        <color rgb="FF63BE7B"/>
      </colorScale>
    </cfRule>
  </conditionalFormatting>
  <conditionalFormatting sqref="A1:A2">
    <cfRule type="cellIs" dxfId="1" priority="1" operator="equal">
      <formula>"TEST"</formula>
    </cfRule>
    <cfRule type="cellIs" dxfId="0" priority="2" operator="equal">
      <formula>"PROD"</formula>
    </cfRule>
  </conditionalFormatting>
  <conditionalFormatting sqref="A2">
    <cfRule type="colorScale" priority="3">
      <colorScale>
        <cfvo type="min"/>
        <cfvo type="percentile" val="50"/>
        <cfvo type="max"/>
        <color rgb="FFF8696B"/>
        <color rgb="FFFFEB84"/>
        <color rgb="FF63BE7B"/>
      </colorScale>
    </cfRule>
  </conditionalFormatting>
  <hyperlinks>
    <hyperlink ref="B1" location="'CRD Overview'!A1" display="Go to CRD Overview" xr:uid="{14E18EC8-955D-4F53-A7C6-E8A953F57CEE}"/>
  </hyperlink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ED8B5-8044-4845-A053-2F8F5C2DF960}">
  <sheetPr>
    <tabColor rgb="FFFF0000"/>
  </sheetPr>
  <dimension ref="B1:E26"/>
  <sheetViews>
    <sheetView showGridLines="0" zoomScale="90" zoomScaleNormal="90" zoomScalePageLayoutView="85" workbookViewId="0">
      <pane ySplit="1" topLeftCell="A2" activePane="bottomLeft" state="frozen"/>
      <selection activeCell="B36" sqref="B36:G43"/>
      <selection pane="bottomLeft" activeCell="B36" sqref="B36:G43"/>
    </sheetView>
  </sheetViews>
  <sheetFormatPr defaultRowHeight="14.5" x14ac:dyDescent="0.35"/>
  <cols>
    <col min="1" max="1" width="1.81640625" style="154" customWidth="1"/>
    <col min="2" max="2" width="122.7265625" style="153" customWidth="1"/>
    <col min="3" max="254" width="9.1796875" style="154"/>
    <col min="255" max="255" width="30.1796875" style="154" customWidth="1"/>
    <col min="256" max="256" width="79.54296875" style="154" customWidth="1"/>
    <col min="257" max="257" width="34.7265625" style="154" customWidth="1"/>
    <col min="258" max="258" width="42.1796875" style="154" customWidth="1"/>
    <col min="259" max="510" width="9.1796875" style="154"/>
    <col min="511" max="511" width="30.1796875" style="154" customWidth="1"/>
    <col min="512" max="512" width="79.54296875" style="154" customWidth="1"/>
    <col min="513" max="513" width="34.7265625" style="154" customWidth="1"/>
    <col min="514" max="514" width="42.1796875" style="154" customWidth="1"/>
    <col min="515" max="766" width="9.1796875" style="154"/>
    <col min="767" max="767" width="30.1796875" style="154" customWidth="1"/>
    <col min="768" max="768" width="79.54296875" style="154" customWidth="1"/>
    <col min="769" max="769" width="34.7265625" style="154" customWidth="1"/>
    <col min="770" max="770" width="42.1796875" style="154" customWidth="1"/>
    <col min="771" max="1022" width="9.1796875" style="154"/>
    <col min="1023" max="1023" width="30.1796875" style="154" customWidth="1"/>
    <col min="1024" max="1024" width="79.54296875" style="154" customWidth="1"/>
    <col min="1025" max="1025" width="34.7265625" style="154" customWidth="1"/>
    <col min="1026" max="1026" width="42.1796875" style="154" customWidth="1"/>
    <col min="1027" max="1278" width="9.1796875" style="154"/>
    <col min="1279" max="1279" width="30.1796875" style="154" customWidth="1"/>
    <col min="1280" max="1280" width="79.54296875" style="154" customWidth="1"/>
    <col min="1281" max="1281" width="34.7265625" style="154" customWidth="1"/>
    <col min="1282" max="1282" width="42.1796875" style="154" customWidth="1"/>
    <col min="1283" max="1534" width="9.1796875" style="154"/>
    <col min="1535" max="1535" width="30.1796875" style="154" customWidth="1"/>
    <col min="1536" max="1536" width="79.54296875" style="154" customWidth="1"/>
    <col min="1537" max="1537" width="34.7265625" style="154" customWidth="1"/>
    <col min="1538" max="1538" width="42.1796875" style="154" customWidth="1"/>
    <col min="1539" max="1790" width="9.1796875" style="154"/>
    <col min="1791" max="1791" width="30.1796875" style="154" customWidth="1"/>
    <col min="1792" max="1792" width="79.54296875" style="154" customWidth="1"/>
    <col min="1793" max="1793" width="34.7265625" style="154" customWidth="1"/>
    <col min="1794" max="1794" width="42.1796875" style="154" customWidth="1"/>
    <col min="1795" max="2046" width="9.1796875" style="154"/>
    <col min="2047" max="2047" width="30.1796875" style="154" customWidth="1"/>
    <col min="2048" max="2048" width="79.54296875" style="154" customWidth="1"/>
    <col min="2049" max="2049" width="34.7265625" style="154" customWidth="1"/>
    <col min="2050" max="2050" width="42.1796875" style="154" customWidth="1"/>
    <col min="2051" max="2302" width="9.1796875" style="154"/>
    <col min="2303" max="2303" width="30.1796875" style="154" customWidth="1"/>
    <col min="2304" max="2304" width="79.54296875" style="154" customWidth="1"/>
    <col min="2305" max="2305" width="34.7265625" style="154" customWidth="1"/>
    <col min="2306" max="2306" width="42.1796875" style="154" customWidth="1"/>
    <col min="2307" max="2558" width="9.1796875" style="154"/>
    <col min="2559" max="2559" width="30.1796875" style="154" customWidth="1"/>
    <col min="2560" max="2560" width="79.54296875" style="154" customWidth="1"/>
    <col min="2561" max="2561" width="34.7265625" style="154" customWidth="1"/>
    <col min="2562" max="2562" width="42.1796875" style="154" customWidth="1"/>
    <col min="2563" max="2814" width="9.1796875" style="154"/>
    <col min="2815" max="2815" width="30.1796875" style="154" customWidth="1"/>
    <col min="2816" max="2816" width="79.54296875" style="154" customWidth="1"/>
    <col min="2817" max="2817" width="34.7265625" style="154" customWidth="1"/>
    <col min="2818" max="2818" width="42.1796875" style="154" customWidth="1"/>
    <col min="2819" max="3070" width="9.1796875" style="154"/>
    <col min="3071" max="3071" width="30.1796875" style="154" customWidth="1"/>
    <col min="3072" max="3072" width="79.54296875" style="154" customWidth="1"/>
    <col min="3073" max="3073" width="34.7265625" style="154" customWidth="1"/>
    <col min="3074" max="3074" width="42.1796875" style="154" customWidth="1"/>
    <col min="3075" max="3326" width="9.1796875" style="154"/>
    <col min="3327" max="3327" width="30.1796875" style="154" customWidth="1"/>
    <col min="3328" max="3328" width="79.54296875" style="154" customWidth="1"/>
    <col min="3329" max="3329" width="34.7265625" style="154" customWidth="1"/>
    <col min="3330" max="3330" width="42.1796875" style="154" customWidth="1"/>
    <col min="3331" max="3582" width="9.1796875" style="154"/>
    <col min="3583" max="3583" width="30.1796875" style="154" customWidth="1"/>
    <col min="3584" max="3584" width="79.54296875" style="154" customWidth="1"/>
    <col min="3585" max="3585" width="34.7265625" style="154" customWidth="1"/>
    <col min="3586" max="3586" width="42.1796875" style="154" customWidth="1"/>
    <col min="3587" max="3838" width="9.1796875" style="154"/>
    <col min="3839" max="3839" width="30.1796875" style="154" customWidth="1"/>
    <col min="3840" max="3840" width="79.54296875" style="154" customWidth="1"/>
    <col min="3841" max="3841" width="34.7265625" style="154" customWidth="1"/>
    <col min="3842" max="3842" width="42.1796875" style="154" customWidth="1"/>
    <col min="3843" max="4094" width="9.1796875" style="154"/>
    <col min="4095" max="4095" width="30.1796875" style="154" customWidth="1"/>
    <col min="4096" max="4096" width="79.54296875" style="154" customWidth="1"/>
    <col min="4097" max="4097" width="34.7265625" style="154" customWidth="1"/>
    <col min="4098" max="4098" width="42.1796875" style="154" customWidth="1"/>
    <col min="4099" max="4350" width="9.1796875" style="154"/>
    <col min="4351" max="4351" width="30.1796875" style="154" customWidth="1"/>
    <col min="4352" max="4352" width="79.54296875" style="154" customWidth="1"/>
    <col min="4353" max="4353" width="34.7265625" style="154" customWidth="1"/>
    <col min="4354" max="4354" width="42.1796875" style="154" customWidth="1"/>
    <col min="4355" max="4606" width="9.1796875" style="154"/>
    <col min="4607" max="4607" width="30.1796875" style="154" customWidth="1"/>
    <col min="4608" max="4608" width="79.54296875" style="154" customWidth="1"/>
    <col min="4609" max="4609" width="34.7265625" style="154" customWidth="1"/>
    <col min="4610" max="4610" width="42.1796875" style="154" customWidth="1"/>
    <col min="4611" max="4862" width="9.1796875" style="154"/>
    <col min="4863" max="4863" width="30.1796875" style="154" customWidth="1"/>
    <col min="4864" max="4864" width="79.54296875" style="154" customWidth="1"/>
    <col min="4865" max="4865" width="34.7265625" style="154" customWidth="1"/>
    <col min="4866" max="4866" width="42.1796875" style="154" customWidth="1"/>
    <col min="4867" max="5118" width="9.1796875" style="154"/>
    <col min="5119" max="5119" width="30.1796875" style="154" customWidth="1"/>
    <col min="5120" max="5120" width="79.54296875" style="154" customWidth="1"/>
    <col min="5121" max="5121" width="34.7265625" style="154" customWidth="1"/>
    <col min="5122" max="5122" width="42.1796875" style="154" customWidth="1"/>
    <col min="5123" max="5374" width="9.1796875" style="154"/>
    <col min="5375" max="5375" width="30.1796875" style="154" customWidth="1"/>
    <col min="5376" max="5376" width="79.54296875" style="154" customWidth="1"/>
    <col min="5377" max="5377" width="34.7265625" style="154" customWidth="1"/>
    <col min="5378" max="5378" width="42.1796875" style="154" customWidth="1"/>
    <col min="5379" max="5630" width="9.1796875" style="154"/>
    <col min="5631" max="5631" width="30.1796875" style="154" customWidth="1"/>
    <col min="5632" max="5632" width="79.54296875" style="154" customWidth="1"/>
    <col min="5633" max="5633" width="34.7265625" style="154" customWidth="1"/>
    <col min="5634" max="5634" width="42.1796875" style="154" customWidth="1"/>
    <col min="5635" max="5886" width="9.1796875" style="154"/>
    <col min="5887" max="5887" width="30.1796875" style="154" customWidth="1"/>
    <col min="5888" max="5888" width="79.54296875" style="154" customWidth="1"/>
    <col min="5889" max="5889" width="34.7265625" style="154" customWidth="1"/>
    <col min="5890" max="5890" width="42.1796875" style="154" customWidth="1"/>
    <col min="5891" max="6142" width="9.1796875" style="154"/>
    <col min="6143" max="6143" width="30.1796875" style="154" customWidth="1"/>
    <col min="6144" max="6144" width="79.54296875" style="154" customWidth="1"/>
    <col min="6145" max="6145" width="34.7265625" style="154" customWidth="1"/>
    <col min="6146" max="6146" width="42.1796875" style="154" customWidth="1"/>
    <col min="6147" max="6398" width="9.1796875" style="154"/>
    <col min="6399" max="6399" width="30.1796875" style="154" customWidth="1"/>
    <col min="6400" max="6400" width="79.54296875" style="154" customWidth="1"/>
    <col min="6401" max="6401" width="34.7265625" style="154" customWidth="1"/>
    <col min="6402" max="6402" width="42.1796875" style="154" customWidth="1"/>
    <col min="6403" max="6654" width="9.1796875" style="154"/>
    <col min="6655" max="6655" width="30.1796875" style="154" customWidth="1"/>
    <col min="6656" max="6656" width="79.54296875" style="154" customWidth="1"/>
    <col min="6657" max="6657" width="34.7265625" style="154" customWidth="1"/>
    <col min="6658" max="6658" width="42.1796875" style="154" customWidth="1"/>
    <col min="6659" max="6910" width="9.1796875" style="154"/>
    <col min="6911" max="6911" width="30.1796875" style="154" customWidth="1"/>
    <col min="6912" max="6912" width="79.54296875" style="154" customWidth="1"/>
    <col min="6913" max="6913" width="34.7265625" style="154" customWidth="1"/>
    <col min="6914" max="6914" width="42.1796875" style="154" customWidth="1"/>
    <col min="6915" max="7166" width="9.1796875" style="154"/>
    <col min="7167" max="7167" width="30.1796875" style="154" customWidth="1"/>
    <col min="7168" max="7168" width="79.54296875" style="154" customWidth="1"/>
    <col min="7169" max="7169" width="34.7265625" style="154" customWidth="1"/>
    <col min="7170" max="7170" width="42.1796875" style="154" customWidth="1"/>
    <col min="7171" max="7422" width="9.1796875" style="154"/>
    <col min="7423" max="7423" width="30.1796875" style="154" customWidth="1"/>
    <col min="7424" max="7424" width="79.54296875" style="154" customWidth="1"/>
    <col min="7425" max="7425" width="34.7265625" style="154" customWidth="1"/>
    <col min="7426" max="7426" width="42.1796875" style="154" customWidth="1"/>
    <col min="7427" max="7678" width="9.1796875" style="154"/>
    <col min="7679" max="7679" width="30.1796875" style="154" customWidth="1"/>
    <col min="7680" max="7680" width="79.54296875" style="154" customWidth="1"/>
    <col min="7681" max="7681" width="34.7265625" style="154" customWidth="1"/>
    <col min="7682" max="7682" width="42.1796875" style="154" customWidth="1"/>
    <col min="7683" max="7934" width="9.1796875" style="154"/>
    <col min="7935" max="7935" width="30.1796875" style="154" customWidth="1"/>
    <col min="7936" max="7936" width="79.54296875" style="154" customWidth="1"/>
    <col min="7937" max="7937" width="34.7265625" style="154" customWidth="1"/>
    <col min="7938" max="7938" width="42.1796875" style="154" customWidth="1"/>
    <col min="7939" max="8190" width="9.1796875" style="154"/>
    <col min="8191" max="8191" width="30.1796875" style="154" customWidth="1"/>
    <col min="8192" max="8192" width="79.54296875" style="154" customWidth="1"/>
    <col min="8193" max="8193" width="34.7265625" style="154" customWidth="1"/>
    <col min="8194" max="8194" width="42.1796875" style="154" customWidth="1"/>
    <col min="8195" max="8446" width="9.1796875" style="154"/>
    <col min="8447" max="8447" width="30.1796875" style="154" customWidth="1"/>
    <col min="8448" max="8448" width="79.54296875" style="154" customWidth="1"/>
    <col min="8449" max="8449" width="34.7265625" style="154" customWidth="1"/>
    <col min="8450" max="8450" width="42.1796875" style="154" customWidth="1"/>
    <col min="8451" max="8702" width="9.1796875" style="154"/>
    <col min="8703" max="8703" width="30.1796875" style="154" customWidth="1"/>
    <col min="8704" max="8704" width="79.54296875" style="154" customWidth="1"/>
    <col min="8705" max="8705" width="34.7265625" style="154" customWidth="1"/>
    <col min="8706" max="8706" width="42.1796875" style="154" customWidth="1"/>
    <col min="8707" max="8958" width="9.1796875" style="154"/>
    <col min="8959" max="8959" width="30.1796875" style="154" customWidth="1"/>
    <col min="8960" max="8960" width="79.54296875" style="154" customWidth="1"/>
    <col min="8961" max="8961" width="34.7265625" style="154" customWidth="1"/>
    <col min="8962" max="8962" width="42.1796875" style="154" customWidth="1"/>
    <col min="8963" max="9214" width="9.1796875" style="154"/>
    <col min="9215" max="9215" width="30.1796875" style="154" customWidth="1"/>
    <col min="9216" max="9216" width="79.54296875" style="154" customWidth="1"/>
    <col min="9217" max="9217" width="34.7265625" style="154" customWidth="1"/>
    <col min="9218" max="9218" width="42.1796875" style="154" customWidth="1"/>
    <col min="9219" max="9470" width="9.1796875" style="154"/>
    <col min="9471" max="9471" width="30.1796875" style="154" customWidth="1"/>
    <col min="9472" max="9472" width="79.54296875" style="154" customWidth="1"/>
    <col min="9473" max="9473" width="34.7265625" style="154" customWidth="1"/>
    <col min="9474" max="9474" width="42.1796875" style="154" customWidth="1"/>
    <col min="9475" max="9726" width="9.1796875" style="154"/>
    <col min="9727" max="9727" width="30.1796875" style="154" customWidth="1"/>
    <col min="9728" max="9728" width="79.54296875" style="154" customWidth="1"/>
    <col min="9729" max="9729" width="34.7265625" style="154" customWidth="1"/>
    <col min="9730" max="9730" width="42.1796875" style="154" customWidth="1"/>
    <col min="9731" max="9982" width="9.1796875" style="154"/>
    <col min="9983" max="9983" width="30.1796875" style="154" customWidth="1"/>
    <col min="9984" max="9984" width="79.54296875" style="154" customWidth="1"/>
    <col min="9985" max="9985" width="34.7265625" style="154" customWidth="1"/>
    <col min="9986" max="9986" width="42.1796875" style="154" customWidth="1"/>
    <col min="9987" max="10238" width="9.1796875" style="154"/>
    <col min="10239" max="10239" width="30.1796875" style="154" customWidth="1"/>
    <col min="10240" max="10240" width="79.54296875" style="154" customWidth="1"/>
    <col min="10241" max="10241" width="34.7265625" style="154" customWidth="1"/>
    <col min="10242" max="10242" width="42.1796875" style="154" customWidth="1"/>
    <col min="10243" max="10494" width="9.1796875" style="154"/>
    <col min="10495" max="10495" width="30.1796875" style="154" customWidth="1"/>
    <col min="10496" max="10496" width="79.54296875" style="154" customWidth="1"/>
    <col min="10497" max="10497" width="34.7265625" style="154" customWidth="1"/>
    <col min="10498" max="10498" width="42.1796875" style="154" customWidth="1"/>
    <col min="10499" max="10750" width="9.1796875" style="154"/>
    <col min="10751" max="10751" width="30.1796875" style="154" customWidth="1"/>
    <col min="10752" max="10752" width="79.54296875" style="154" customWidth="1"/>
    <col min="10753" max="10753" width="34.7265625" style="154" customWidth="1"/>
    <col min="10754" max="10754" width="42.1796875" style="154" customWidth="1"/>
    <col min="10755" max="11006" width="9.1796875" style="154"/>
    <col min="11007" max="11007" width="30.1796875" style="154" customWidth="1"/>
    <col min="11008" max="11008" width="79.54296875" style="154" customWidth="1"/>
    <col min="11009" max="11009" width="34.7265625" style="154" customWidth="1"/>
    <col min="11010" max="11010" width="42.1796875" style="154" customWidth="1"/>
    <col min="11011" max="11262" width="9.1796875" style="154"/>
    <col min="11263" max="11263" width="30.1796875" style="154" customWidth="1"/>
    <col min="11264" max="11264" width="79.54296875" style="154" customWidth="1"/>
    <col min="11265" max="11265" width="34.7265625" style="154" customWidth="1"/>
    <col min="11266" max="11266" width="42.1796875" style="154" customWidth="1"/>
    <col min="11267" max="11518" width="9.1796875" style="154"/>
    <col min="11519" max="11519" width="30.1796875" style="154" customWidth="1"/>
    <col min="11520" max="11520" width="79.54296875" style="154" customWidth="1"/>
    <col min="11521" max="11521" width="34.7265625" style="154" customWidth="1"/>
    <col min="11522" max="11522" width="42.1796875" style="154" customWidth="1"/>
    <col min="11523" max="11774" width="9.1796875" style="154"/>
    <col min="11775" max="11775" width="30.1796875" style="154" customWidth="1"/>
    <col min="11776" max="11776" width="79.54296875" style="154" customWidth="1"/>
    <col min="11777" max="11777" width="34.7265625" style="154" customWidth="1"/>
    <col min="11778" max="11778" width="42.1796875" style="154" customWidth="1"/>
    <col min="11779" max="12030" width="9.1796875" style="154"/>
    <col min="12031" max="12031" width="30.1796875" style="154" customWidth="1"/>
    <col min="12032" max="12032" width="79.54296875" style="154" customWidth="1"/>
    <col min="12033" max="12033" width="34.7265625" style="154" customWidth="1"/>
    <col min="12034" max="12034" width="42.1796875" style="154" customWidth="1"/>
    <col min="12035" max="12286" width="9.1796875" style="154"/>
    <col min="12287" max="12287" width="30.1796875" style="154" customWidth="1"/>
    <col min="12288" max="12288" width="79.54296875" style="154" customWidth="1"/>
    <col min="12289" max="12289" width="34.7265625" style="154" customWidth="1"/>
    <col min="12290" max="12290" width="42.1796875" style="154" customWidth="1"/>
    <col min="12291" max="12542" width="9.1796875" style="154"/>
    <col min="12543" max="12543" width="30.1796875" style="154" customWidth="1"/>
    <col min="12544" max="12544" width="79.54296875" style="154" customWidth="1"/>
    <col min="12545" max="12545" width="34.7265625" style="154" customWidth="1"/>
    <col min="12546" max="12546" width="42.1796875" style="154" customWidth="1"/>
    <col min="12547" max="12798" width="9.1796875" style="154"/>
    <col min="12799" max="12799" width="30.1796875" style="154" customWidth="1"/>
    <col min="12800" max="12800" width="79.54296875" style="154" customWidth="1"/>
    <col min="12801" max="12801" width="34.7265625" style="154" customWidth="1"/>
    <col min="12802" max="12802" width="42.1796875" style="154" customWidth="1"/>
    <col min="12803" max="13054" width="9.1796875" style="154"/>
    <col min="13055" max="13055" width="30.1796875" style="154" customWidth="1"/>
    <col min="13056" max="13056" width="79.54296875" style="154" customWidth="1"/>
    <col min="13057" max="13057" width="34.7265625" style="154" customWidth="1"/>
    <col min="13058" max="13058" width="42.1796875" style="154" customWidth="1"/>
    <col min="13059" max="13310" width="9.1796875" style="154"/>
    <col min="13311" max="13311" width="30.1796875" style="154" customWidth="1"/>
    <col min="13312" max="13312" width="79.54296875" style="154" customWidth="1"/>
    <col min="13313" max="13313" width="34.7265625" style="154" customWidth="1"/>
    <col min="13314" max="13314" width="42.1796875" style="154" customWidth="1"/>
    <col min="13315" max="13566" width="9.1796875" style="154"/>
    <col min="13567" max="13567" width="30.1796875" style="154" customWidth="1"/>
    <col min="13568" max="13568" width="79.54296875" style="154" customWidth="1"/>
    <col min="13569" max="13569" width="34.7265625" style="154" customWidth="1"/>
    <col min="13570" max="13570" width="42.1796875" style="154" customWidth="1"/>
    <col min="13571" max="13822" width="9.1796875" style="154"/>
    <col min="13823" max="13823" width="30.1796875" style="154" customWidth="1"/>
    <col min="13824" max="13824" width="79.54296875" style="154" customWidth="1"/>
    <col min="13825" max="13825" width="34.7265625" style="154" customWidth="1"/>
    <col min="13826" max="13826" width="42.1796875" style="154" customWidth="1"/>
    <col min="13827" max="14078" width="9.1796875" style="154"/>
    <col min="14079" max="14079" width="30.1796875" style="154" customWidth="1"/>
    <col min="14080" max="14080" width="79.54296875" style="154" customWidth="1"/>
    <col min="14081" max="14081" width="34.7265625" style="154" customWidth="1"/>
    <col min="14082" max="14082" width="42.1796875" style="154" customWidth="1"/>
    <col min="14083" max="14334" width="9.1796875" style="154"/>
    <col min="14335" max="14335" width="30.1796875" style="154" customWidth="1"/>
    <col min="14336" max="14336" width="79.54296875" style="154" customWidth="1"/>
    <col min="14337" max="14337" width="34.7265625" style="154" customWidth="1"/>
    <col min="14338" max="14338" width="42.1796875" style="154" customWidth="1"/>
    <col min="14339" max="14590" width="9.1796875" style="154"/>
    <col min="14591" max="14591" width="30.1796875" style="154" customWidth="1"/>
    <col min="14592" max="14592" width="79.54296875" style="154" customWidth="1"/>
    <col min="14593" max="14593" width="34.7265625" style="154" customWidth="1"/>
    <col min="14594" max="14594" width="42.1796875" style="154" customWidth="1"/>
    <col min="14595" max="14846" width="9.1796875" style="154"/>
    <col min="14847" max="14847" width="30.1796875" style="154" customWidth="1"/>
    <col min="14848" max="14848" width="79.54296875" style="154" customWidth="1"/>
    <col min="14849" max="14849" width="34.7265625" style="154" customWidth="1"/>
    <col min="14850" max="14850" width="42.1796875" style="154" customWidth="1"/>
    <col min="14851" max="15102" width="9.1796875" style="154"/>
    <col min="15103" max="15103" width="30.1796875" style="154" customWidth="1"/>
    <col min="15104" max="15104" width="79.54296875" style="154" customWidth="1"/>
    <col min="15105" max="15105" width="34.7265625" style="154" customWidth="1"/>
    <col min="15106" max="15106" width="42.1796875" style="154" customWidth="1"/>
    <col min="15107" max="15358" width="9.1796875" style="154"/>
    <col min="15359" max="15359" width="30.1796875" style="154" customWidth="1"/>
    <col min="15360" max="15360" width="79.54296875" style="154" customWidth="1"/>
    <col min="15361" max="15361" width="34.7265625" style="154" customWidth="1"/>
    <col min="15362" max="15362" width="42.1796875" style="154" customWidth="1"/>
    <col min="15363" max="15614" width="9.1796875" style="154"/>
    <col min="15615" max="15615" width="30.1796875" style="154" customWidth="1"/>
    <col min="15616" max="15616" width="79.54296875" style="154" customWidth="1"/>
    <col min="15617" max="15617" width="34.7265625" style="154" customWidth="1"/>
    <col min="15618" max="15618" width="42.1796875" style="154" customWidth="1"/>
    <col min="15619" max="15870" width="9.1796875" style="154"/>
    <col min="15871" max="15871" width="30.1796875" style="154" customWidth="1"/>
    <col min="15872" max="15872" width="79.54296875" style="154" customWidth="1"/>
    <col min="15873" max="15873" width="34.7265625" style="154" customWidth="1"/>
    <col min="15874" max="15874" width="42.1796875" style="154" customWidth="1"/>
    <col min="15875" max="16126" width="9.1796875" style="154"/>
    <col min="16127" max="16127" width="30.1796875" style="154" customWidth="1"/>
    <col min="16128" max="16128" width="79.54296875" style="154" customWidth="1"/>
    <col min="16129" max="16129" width="34.7265625" style="154" customWidth="1"/>
    <col min="16130" max="16130" width="42.1796875" style="154" customWidth="1"/>
    <col min="16131" max="16384" width="9.1796875" style="154"/>
  </cols>
  <sheetData>
    <row r="1" spans="2:2" ht="50.15" customHeight="1" thickBot="1" x14ac:dyDescent="0.4"/>
    <row r="2" spans="2:2" ht="20" thickBot="1" x14ac:dyDescent="0.4">
      <c r="B2" s="155" t="s">
        <v>132</v>
      </c>
    </row>
    <row r="3" spans="2:2" s="157" customFormat="1" ht="40" customHeight="1" thickBot="1" x14ac:dyDescent="0.4">
      <c r="B3" s="582" t="s">
        <v>746</v>
      </c>
    </row>
    <row r="4" spans="2:2" ht="20" thickBot="1" x14ac:dyDescent="0.4">
      <c r="B4" s="155" t="s">
        <v>154</v>
      </c>
    </row>
    <row r="5" spans="2:2" s="159" customFormat="1" ht="12.5" x14ac:dyDescent="0.25">
      <c r="B5" s="158" t="s">
        <v>155</v>
      </c>
    </row>
    <row r="6" spans="2:2" s="159" customFormat="1" ht="13" x14ac:dyDescent="0.25">
      <c r="B6" s="160" t="s">
        <v>135</v>
      </c>
    </row>
    <row r="7" spans="2:2" s="161" customFormat="1" ht="38.5" x14ac:dyDescent="0.25">
      <c r="B7" s="160" t="s">
        <v>156</v>
      </c>
    </row>
    <row r="8" spans="2:2" s="161" customFormat="1" ht="200.5" x14ac:dyDescent="0.25">
      <c r="B8" s="160" t="s">
        <v>157</v>
      </c>
    </row>
    <row r="9" spans="2:2" s="162" customFormat="1" ht="38" x14ac:dyDescent="0.25">
      <c r="B9" s="160" t="s">
        <v>142</v>
      </c>
    </row>
    <row r="10" spans="2:2" s="162" customFormat="1" ht="38" x14ac:dyDescent="0.25">
      <c r="B10" s="160" t="s">
        <v>158</v>
      </c>
    </row>
    <row r="11" spans="2:2" s="162" customFormat="1" ht="25.5" x14ac:dyDescent="0.25">
      <c r="B11" s="160" t="s">
        <v>159</v>
      </c>
    </row>
    <row r="12" spans="2:2" s="165" customFormat="1" ht="13" x14ac:dyDescent="0.3">
      <c r="B12" s="164"/>
    </row>
    <row r="13" spans="2:2" s="159" customFormat="1" ht="12.5" x14ac:dyDescent="0.25">
      <c r="B13" s="166"/>
    </row>
    <row r="14" spans="2:2" s="159" customFormat="1" ht="12.5" x14ac:dyDescent="0.25">
      <c r="B14" s="167"/>
    </row>
    <row r="15" spans="2:2" s="159" customFormat="1" ht="12.5" x14ac:dyDescent="0.25">
      <c r="B15" s="167"/>
    </row>
    <row r="16" spans="2:2" s="159" customFormat="1" ht="12.5" x14ac:dyDescent="0.25">
      <c r="B16" s="168"/>
    </row>
    <row r="17" spans="2:5" s="159" customFormat="1" ht="12.5" x14ac:dyDescent="0.25">
      <c r="B17" s="167"/>
    </row>
    <row r="18" spans="2:5" s="159" customFormat="1" ht="12.5" x14ac:dyDescent="0.25">
      <c r="B18" s="168"/>
    </row>
    <row r="19" spans="2:5" s="159" customFormat="1" ht="12.5" x14ac:dyDescent="0.25">
      <c r="B19" s="167"/>
    </row>
    <row r="20" spans="2:5" s="159" customFormat="1" ht="12.5" x14ac:dyDescent="0.25">
      <c r="B20" s="167"/>
    </row>
    <row r="21" spans="2:5" s="159" customFormat="1" ht="12.5" x14ac:dyDescent="0.25">
      <c r="B21" s="168"/>
    </row>
    <row r="22" spans="2:5" s="159" customFormat="1" ht="12.5" x14ac:dyDescent="0.25">
      <c r="B22" s="168"/>
    </row>
    <row r="23" spans="2:5" s="159" customFormat="1" ht="12.5" x14ac:dyDescent="0.25">
      <c r="B23" s="168"/>
    </row>
    <row r="24" spans="2:5" s="159" customFormat="1" ht="12.5" x14ac:dyDescent="0.25">
      <c r="B24" s="169"/>
    </row>
    <row r="26" spans="2:5" ht="14.5" customHeight="1" x14ac:dyDescent="0.35">
      <c r="B26" s="170"/>
      <c r="C26" s="171"/>
      <c r="D26" s="171"/>
      <c r="E26" s="171"/>
    </row>
  </sheetData>
  <pageMargins left="0.25" right="0.25" top="0.75" bottom="0.75" header="0.3" footer="0.05"/>
  <pageSetup scale="70" orientation="landscape" r:id="rId1"/>
  <headerFooter>
    <oddFooter xml:space="preserve">&amp;C
© 2012 Ariba, Inc., All Rights Reserved. The contents of this document are confidential and proprietary information of Ariba, Inc.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tabColor rgb="FFFF0000"/>
  </sheetPr>
  <dimension ref="A1:M19"/>
  <sheetViews>
    <sheetView showGridLines="0" zoomScaleNormal="100" workbookViewId="0">
      <selection activeCell="B36" sqref="B36:G43"/>
    </sheetView>
  </sheetViews>
  <sheetFormatPr defaultColWidth="9.1796875" defaultRowHeight="11.5" x14ac:dyDescent="0.25"/>
  <cols>
    <col min="1" max="1" width="9.1796875" style="75"/>
    <col min="2" max="2" width="50.54296875" style="76" customWidth="1"/>
    <col min="3" max="4" width="60.54296875" style="76" customWidth="1"/>
    <col min="5" max="5" width="90.7265625" style="77" customWidth="1"/>
    <col min="6" max="16384" width="9.1796875" style="22"/>
  </cols>
  <sheetData>
    <row r="1" spans="1:13" s="13" customFormat="1" ht="13" x14ac:dyDescent="0.3">
      <c r="A1" s="38" t="s">
        <v>16</v>
      </c>
      <c r="B1" s="60"/>
      <c r="C1" s="61" t="s">
        <v>15</v>
      </c>
      <c r="D1" s="62"/>
      <c r="E1" s="63"/>
      <c r="F1" s="10"/>
      <c r="G1" s="10"/>
      <c r="H1" s="10"/>
      <c r="I1" s="10"/>
      <c r="J1" s="10"/>
      <c r="K1" s="63"/>
      <c r="L1" s="10"/>
      <c r="M1" s="10"/>
    </row>
    <row r="2" spans="1:13" s="13" customFormat="1" ht="13" x14ac:dyDescent="0.25">
      <c r="A2" s="23" t="s">
        <v>67</v>
      </c>
      <c r="B2" s="60"/>
      <c r="C2" s="60"/>
      <c r="D2" s="62"/>
      <c r="E2" s="63"/>
      <c r="F2" s="10"/>
      <c r="G2" s="10"/>
      <c r="H2" s="10"/>
      <c r="I2" s="10"/>
      <c r="J2" s="10"/>
      <c r="K2" s="63"/>
      <c r="L2" s="10"/>
      <c r="M2" s="10"/>
    </row>
    <row r="3" spans="1:13" s="13" customFormat="1" ht="13" x14ac:dyDescent="0.25">
      <c r="A3" s="23"/>
      <c r="B3" s="60"/>
      <c r="C3" s="60"/>
      <c r="D3" s="62"/>
      <c r="E3" s="63"/>
      <c r="F3" s="10"/>
      <c r="G3" s="10"/>
      <c r="H3" s="10"/>
      <c r="I3" s="10"/>
      <c r="J3" s="10"/>
      <c r="K3" s="63"/>
      <c r="L3" s="10"/>
      <c r="M3" s="10"/>
    </row>
    <row r="4" spans="1:13" s="19" customFormat="1" ht="13" x14ac:dyDescent="0.3">
      <c r="A4" s="64" t="s">
        <v>110</v>
      </c>
      <c r="B4" s="65" t="s">
        <v>109</v>
      </c>
      <c r="C4" s="64" t="s">
        <v>12</v>
      </c>
      <c r="D4" s="64" t="s">
        <v>10</v>
      </c>
      <c r="E4" s="19" t="s">
        <v>4</v>
      </c>
    </row>
    <row r="5" spans="1:13" s="80" customFormat="1" ht="13" customHeight="1" x14ac:dyDescent="0.35">
      <c r="A5" s="78" t="s">
        <v>5</v>
      </c>
      <c r="B5" s="84" t="str">
        <f t="shared" ref="B5:B19" ca="1" si="0">INDIRECT("'"&amp;INDIRECT("A"&amp;ROW())&amp;"'!J8")&amp;""</f>
        <v/>
      </c>
      <c r="C5" s="85" t="str">
        <f t="shared" ref="C5:C19" ca="1" si="1">INDIRECT("'"&amp;INDIRECT("A"&amp;ROW())&amp;"'!C45")&amp;""</f>
        <v/>
      </c>
      <c r="D5" s="85" t="str">
        <f t="shared" ref="D5:D19" ca="1" si="2">INDIRECT("'"&amp;INDIRECT("A"&amp;ROW())&amp;"'!C47")&amp;""</f>
        <v/>
      </c>
      <c r="E5" s="79"/>
    </row>
    <row r="6" spans="1:13" s="80" customFormat="1" ht="13" customHeight="1" x14ac:dyDescent="0.35">
      <c r="A6" s="78" t="s">
        <v>38</v>
      </c>
      <c r="B6" s="84" t="str">
        <f t="shared" ca="1" si="0"/>
        <v/>
      </c>
      <c r="C6" s="85" t="str">
        <f t="shared" ca="1" si="1"/>
        <v/>
      </c>
      <c r="D6" s="85" t="str">
        <f t="shared" ca="1" si="2"/>
        <v/>
      </c>
      <c r="E6" s="79"/>
    </row>
    <row r="7" spans="1:13" s="83" customFormat="1" ht="13" customHeight="1" x14ac:dyDescent="0.35">
      <c r="A7" s="81" t="s">
        <v>39</v>
      </c>
      <c r="B7" s="84" t="str">
        <f t="shared" ca="1" si="0"/>
        <v/>
      </c>
      <c r="C7" s="85" t="str">
        <f t="shared" ca="1" si="1"/>
        <v/>
      </c>
      <c r="D7" s="85" t="str">
        <f t="shared" ca="1" si="2"/>
        <v/>
      </c>
      <c r="E7" s="82"/>
    </row>
    <row r="8" spans="1:13" s="83" customFormat="1" ht="13" customHeight="1" x14ac:dyDescent="0.35">
      <c r="A8" s="81" t="s">
        <v>40</v>
      </c>
      <c r="B8" s="84" t="str">
        <f t="shared" ca="1" si="0"/>
        <v/>
      </c>
      <c r="C8" s="85" t="str">
        <f t="shared" ca="1" si="1"/>
        <v/>
      </c>
      <c r="D8" s="85" t="str">
        <f t="shared" ca="1" si="2"/>
        <v/>
      </c>
      <c r="E8" s="82"/>
    </row>
    <row r="9" spans="1:13" s="83" customFormat="1" ht="13" customHeight="1" x14ac:dyDescent="0.35">
      <c r="A9" s="81" t="s">
        <v>41</v>
      </c>
      <c r="B9" s="84" t="str">
        <f t="shared" ca="1" si="0"/>
        <v/>
      </c>
      <c r="C9" s="85" t="str">
        <f t="shared" ca="1" si="1"/>
        <v/>
      </c>
      <c r="D9" s="85" t="str">
        <f t="shared" ca="1" si="2"/>
        <v/>
      </c>
      <c r="E9" s="82"/>
    </row>
    <row r="10" spans="1:13" s="83" customFormat="1" ht="13" customHeight="1" x14ac:dyDescent="0.35">
      <c r="A10" s="81" t="s">
        <v>42</v>
      </c>
      <c r="B10" s="84" t="str">
        <f t="shared" ca="1" si="0"/>
        <v/>
      </c>
      <c r="C10" s="85" t="str">
        <f t="shared" ca="1" si="1"/>
        <v/>
      </c>
      <c r="D10" s="85" t="str">
        <f t="shared" ca="1" si="2"/>
        <v/>
      </c>
      <c r="E10" s="82"/>
    </row>
    <row r="11" spans="1:13" s="83" customFormat="1" ht="13" customHeight="1" x14ac:dyDescent="0.35">
      <c r="A11" s="81" t="s">
        <v>43</v>
      </c>
      <c r="B11" s="84" t="str">
        <f t="shared" ca="1" si="0"/>
        <v/>
      </c>
      <c r="C11" s="85" t="str">
        <f t="shared" ca="1" si="1"/>
        <v/>
      </c>
      <c r="D11" s="85" t="str">
        <f t="shared" ca="1" si="2"/>
        <v/>
      </c>
      <c r="E11" s="82"/>
    </row>
    <row r="12" spans="1:13" s="83" customFormat="1" ht="13" customHeight="1" x14ac:dyDescent="0.35">
      <c r="A12" s="81" t="s">
        <v>44</v>
      </c>
      <c r="B12" s="84" t="str">
        <f t="shared" ca="1" si="0"/>
        <v/>
      </c>
      <c r="C12" s="85" t="str">
        <f t="shared" ca="1" si="1"/>
        <v/>
      </c>
      <c r="D12" s="85" t="str">
        <f t="shared" ca="1" si="2"/>
        <v/>
      </c>
      <c r="E12" s="82"/>
    </row>
    <row r="13" spans="1:13" s="83" customFormat="1" ht="13" customHeight="1" x14ac:dyDescent="0.35">
      <c r="A13" s="81" t="s">
        <v>45</v>
      </c>
      <c r="B13" s="84" t="str">
        <f t="shared" ca="1" si="0"/>
        <v/>
      </c>
      <c r="C13" s="85" t="str">
        <f t="shared" ca="1" si="1"/>
        <v/>
      </c>
      <c r="D13" s="85" t="str">
        <f t="shared" ca="1" si="2"/>
        <v/>
      </c>
      <c r="E13" s="82"/>
    </row>
    <row r="14" spans="1:13" s="83" customFormat="1" ht="13" customHeight="1" x14ac:dyDescent="0.35">
      <c r="A14" s="81" t="s">
        <v>46</v>
      </c>
      <c r="B14" s="84" t="str">
        <f t="shared" ca="1" si="0"/>
        <v/>
      </c>
      <c r="C14" s="85" t="str">
        <f t="shared" ca="1" si="1"/>
        <v/>
      </c>
      <c r="D14" s="85" t="str">
        <f t="shared" ca="1" si="2"/>
        <v/>
      </c>
      <c r="E14" s="82"/>
    </row>
    <row r="15" spans="1:13" s="83" customFormat="1" ht="13" customHeight="1" x14ac:dyDescent="0.35">
      <c r="A15" s="81" t="s">
        <v>47</v>
      </c>
      <c r="B15" s="84" t="str">
        <f t="shared" ca="1" si="0"/>
        <v/>
      </c>
      <c r="C15" s="85" t="str">
        <f t="shared" ca="1" si="1"/>
        <v/>
      </c>
      <c r="D15" s="85" t="str">
        <f t="shared" ca="1" si="2"/>
        <v/>
      </c>
      <c r="E15" s="82"/>
    </row>
    <row r="16" spans="1:13" s="83" customFormat="1" ht="13" customHeight="1" x14ac:dyDescent="0.35">
      <c r="A16" s="81" t="s">
        <v>48</v>
      </c>
      <c r="B16" s="84" t="str">
        <f t="shared" ca="1" si="0"/>
        <v/>
      </c>
      <c r="C16" s="85" t="str">
        <f t="shared" ca="1" si="1"/>
        <v/>
      </c>
      <c r="D16" s="85" t="str">
        <f t="shared" ca="1" si="2"/>
        <v/>
      </c>
      <c r="E16" s="82"/>
    </row>
    <row r="17" spans="1:5" s="83" customFormat="1" ht="13" customHeight="1" x14ac:dyDescent="0.35">
      <c r="A17" s="81" t="s">
        <v>49</v>
      </c>
      <c r="B17" s="84" t="str">
        <f t="shared" ca="1" si="0"/>
        <v/>
      </c>
      <c r="C17" s="85" t="str">
        <f t="shared" ca="1" si="1"/>
        <v/>
      </c>
      <c r="D17" s="85" t="str">
        <f t="shared" ca="1" si="2"/>
        <v/>
      </c>
      <c r="E17" s="82"/>
    </row>
    <row r="18" spans="1:5" s="83" customFormat="1" x14ac:dyDescent="0.35">
      <c r="A18" s="81" t="s">
        <v>50</v>
      </c>
      <c r="B18" s="84" t="str">
        <f t="shared" ca="1" si="0"/>
        <v/>
      </c>
      <c r="C18" s="85" t="str">
        <f t="shared" ca="1" si="1"/>
        <v/>
      </c>
      <c r="D18" s="85" t="str">
        <f t="shared" ca="1" si="2"/>
        <v/>
      </c>
      <c r="E18" s="82"/>
    </row>
    <row r="19" spans="1:5" s="83" customFormat="1" ht="13" customHeight="1" x14ac:dyDescent="0.35">
      <c r="A19" s="81" t="s">
        <v>51</v>
      </c>
      <c r="B19" s="84" t="str">
        <f t="shared" ca="1" si="0"/>
        <v/>
      </c>
      <c r="C19" s="85" t="str">
        <f t="shared" ca="1" si="1"/>
        <v/>
      </c>
      <c r="D19" s="85" t="str">
        <f t="shared" ca="1" si="2"/>
        <v/>
      </c>
      <c r="E19" s="82"/>
    </row>
  </sheetData>
  <sheetProtection formatCells="0" formatColumns="0" formatRows="0" insertColumns="0" insertRows="0" insertHyperlinks="0" autoFilter="0"/>
  <hyperlinks>
    <hyperlink ref="C1" location="'CRD Overview'!A1" display="Go to CRD Overview" xr:uid="{00000000-0004-0000-6500-000001000000}"/>
    <hyperlink ref="A5" location="'CRD-02'!A1" display="CRD-02" xr:uid="{00000000-0004-0000-6500-000002000000}"/>
    <hyperlink ref="A8" location="'CRD-04'!A1" display="CRD-04" xr:uid="{00000000-0004-0000-6500-000004000000}"/>
    <hyperlink ref="A9" location="'CRD-05'!A1" display="CRD-05" xr:uid="{00000000-0004-0000-6500-000005000000}"/>
    <hyperlink ref="A10" location="'CRD-06'!A1" display="CRD-06" xr:uid="{00000000-0004-0000-6500-000006000000}"/>
    <hyperlink ref="A11" location="'CRD-07'!A1" display="CRD-07" xr:uid="{00000000-0004-0000-6500-000007000000}"/>
    <hyperlink ref="A12" location="'CRD-08'!A1" display="CRD-08" xr:uid="{00000000-0004-0000-6500-000008000000}"/>
    <hyperlink ref="A13" location="'CRD-09'!A1" display="CRD-09" xr:uid="{00000000-0004-0000-6500-000009000000}"/>
    <hyperlink ref="A14" location="'CRD-10'!A1" display="CRD-10" xr:uid="{00000000-0004-0000-6500-00000A000000}"/>
    <hyperlink ref="A15" location="'CRD-11'!A1" display="CRD-11" xr:uid="{00000000-0004-0000-6500-00000B000000}"/>
    <hyperlink ref="A16" location="'CRD-12'!A1" display="CRD-12" xr:uid="{00000000-0004-0000-6500-00000C000000}"/>
    <hyperlink ref="A17" location="'CRD-13'!A1" display="CRD-13" xr:uid="{00000000-0004-0000-6500-00000D000000}"/>
    <hyperlink ref="A18" location="'CRD-14'!A1" display="CRD-14" xr:uid="{00000000-0004-0000-6500-00000E000000}"/>
    <hyperlink ref="A19" location="'CRD-15'!A1" display="CRD-15" xr:uid="{00000000-0004-0000-6500-00000F000000}"/>
    <hyperlink ref="A7" location="'CRD-03'!A1" display="CRD-03" xr:uid="{00000000-0004-0000-6500-000065000000}"/>
    <hyperlink ref="A6" location="'CRD-02'!A1" display="CRD-02" xr:uid="{53EA1CF9-02F8-49B4-ACC3-688E94ECF751}"/>
  </hyperlinks>
  <pageMargins left="0.7" right="0.7" top="0.75" bottom="0.75" header="0.3" footer="0.3"/>
  <pageSetup orientation="portrait" horizontalDpi="300" verticalDpi="0" copies="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tabColor rgb="FFFF0000"/>
  </sheetPr>
  <dimension ref="A1:F26"/>
  <sheetViews>
    <sheetView workbookViewId="0">
      <selection activeCell="B16" sqref="B16"/>
    </sheetView>
  </sheetViews>
  <sheetFormatPr defaultColWidth="9.1796875" defaultRowHeight="12.5" x14ac:dyDescent="0.25"/>
  <cols>
    <col min="1" max="1" width="11.81640625" style="25" customWidth="1"/>
    <col min="2" max="2" width="18.81640625" style="25" bestFit="1" customWidth="1"/>
    <col min="3" max="3" width="18.1796875" style="25" customWidth="1"/>
    <col min="4" max="4" width="27.453125" style="25" customWidth="1"/>
    <col min="5" max="5" width="21.453125" style="25" customWidth="1"/>
    <col min="6" max="6" width="17.54296875" style="25" customWidth="1"/>
    <col min="7" max="16384" width="9.1796875" style="25"/>
  </cols>
  <sheetData>
    <row r="1" spans="1:6" ht="13" x14ac:dyDescent="0.3">
      <c r="A1" s="46" t="s">
        <v>0</v>
      </c>
      <c r="B1" s="46" t="s">
        <v>3</v>
      </c>
      <c r="C1" s="46" t="s">
        <v>7</v>
      </c>
      <c r="D1" s="46" t="s">
        <v>21</v>
      </c>
      <c r="E1" s="46" t="s">
        <v>744</v>
      </c>
      <c r="F1" s="46" t="s">
        <v>75</v>
      </c>
    </row>
    <row r="2" spans="1:6" x14ac:dyDescent="0.25">
      <c r="A2" s="25" t="s">
        <v>64</v>
      </c>
      <c r="B2" s="25" t="s">
        <v>58</v>
      </c>
      <c r="C2" s="25" t="s">
        <v>129</v>
      </c>
      <c r="D2" s="25" t="s">
        <v>22</v>
      </c>
      <c r="E2" s="25" t="s">
        <v>246</v>
      </c>
      <c r="F2" s="25" t="s">
        <v>79</v>
      </c>
    </row>
    <row r="3" spans="1:6" x14ac:dyDescent="0.25">
      <c r="A3" s="25" t="s">
        <v>59</v>
      </c>
      <c r="B3" s="25" t="s">
        <v>107</v>
      </c>
      <c r="C3" s="25" t="s">
        <v>17</v>
      </c>
      <c r="D3" s="25" t="s">
        <v>23</v>
      </c>
      <c r="E3" s="25" t="s">
        <v>247</v>
      </c>
      <c r="F3" s="25" t="s">
        <v>80</v>
      </c>
    </row>
    <row r="4" spans="1:6" x14ac:dyDescent="0.25">
      <c r="A4" s="25" t="s">
        <v>60</v>
      </c>
      <c r="B4" s="25" t="s">
        <v>767</v>
      </c>
      <c r="C4" s="25" t="s">
        <v>20</v>
      </c>
      <c r="D4" s="25" t="s">
        <v>24</v>
      </c>
      <c r="F4" s="25" t="s">
        <v>81</v>
      </c>
    </row>
    <row r="5" spans="1:6" x14ac:dyDescent="0.25">
      <c r="B5" s="25" t="s">
        <v>773</v>
      </c>
      <c r="C5" s="25" t="s">
        <v>18</v>
      </c>
      <c r="D5" s="25" t="s">
        <v>25</v>
      </c>
      <c r="F5" s="25" t="s">
        <v>82</v>
      </c>
    </row>
    <row r="6" spans="1:6" x14ac:dyDescent="0.25">
      <c r="B6" s="25" t="s">
        <v>61</v>
      </c>
      <c r="C6" s="25" t="s">
        <v>19</v>
      </c>
      <c r="D6" s="25" t="s">
        <v>26</v>
      </c>
      <c r="F6" s="25" t="s">
        <v>83</v>
      </c>
    </row>
    <row r="7" spans="1:6" x14ac:dyDescent="0.25">
      <c r="B7" s="25" t="s">
        <v>105</v>
      </c>
      <c r="C7" s="25" t="s">
        <v>62</v>
      </c>
      <c r="D7" s="25" t="s">
        <v>27</v>
      </c>
      <c r="F7" s="25" t="s">
        <v>84</v>
      </c>
    </row>
    <row r="8" spans="1:6" x14ac:dyDescent="0.25">
      <c r="B8" s="25" t="s">
        <v>768</v>
      </c>
      <c r="D8" s="25" t="s">
        <v>28</v>
      </c>
      <c r="F8" s="25" t="s">
        <v>85</v>
      </c>
    </row>
    <row r="9" spans="1:6" x14ac:dyDescent="0.25">
      <c r="B9" s="25" t="s">
        <v>106</v>
      </c>
      <c r="D9" s="25" t="s">
        <v>29</v>
      </c>
      <c r="F9" s="25" t="s">
        <v>86</v>
      </c>
    </row>
    <row r="10" spans="1:6" x14ac:dyDescent="0.25">
      <c r="B10" s="25" t="s">
        <v>108</v>
      </c>
      <c r="D10" s="25" t="s">
        <v>35</v>
      </c>
      <c r="F10" s="25" t="s">
        <v>87</v>
      </c>
    </row>
    <row r="11" spans="1:6" x14ac:dyDescent="0.25">
      <c r="D11" s="25" t="s">
        <v>30</v>
      </c>
      <c r="F11" s="25" t="s">
        <v>88</v>
      </c>
    </row>
    <row r="12" spans="1:6" x14ac:dyDescent="0.25">
      <c r="D12" s="25" t="s">
        <v>36</v>
      </c>
      <c r="F12" s="25" t="s">
        <v>89</v>
      </c>
    </row>
    <row r="13" spans="1:6" x14ac:dyDescent="0.25">
      <c r="D13" s="25" t="s">
        <v>33</v>
      </c>
      <c r="F13" s="25" t="s">
        <v>90</v>
      </c>
    </row>
    <row r="14" spans="1:6" x14ac:dyDescent="0.25">
      <c r="D14" s="25" t="s">
        <v>34</v>
      </c>
      <c r="F14" s="25" t="s">
        <v>91</v>
      </c>
    </row>
    <row r="15" spans="1:6" x14ac:dyDescent="0.25">
      <c r="D15" s="25" t="s">
        <v>31</v>
      </c>
      <c r="F15" s="25" t="s">
        <v>92</v>
      </c>
    </row>
    <row r="16" spans="1:6" x14ac:dyDescent="0.25">
      <c r="D16" s="25" t="s">
        <v>32</v>
      </c>
      <c r="F16" s="25" t="s">
        <v>93</v>
      </c>
    </row>
    <row r="17" spans="4:6" x14ac:dyDescent="0.25">
      <c r="D17" s="25" t="s">
        <v>62</v>
      </c>
      <c r="F17" s="25" t="s">
        <v>94</v>
      </c>
    </row>
    <row r="18" spans="4:6" x14ac:dyDescent="0.25">
      <c r="F18" s="25" t="s">
        <v>95</v>
      </c>
    </row>
    <row r="19" spans="4:6" x14ac:dyDescent="0.25">
      <c r="F19" s="25" t="s">
        <v>79</v>
      </c>
    </row>
    <row r="20" spans="4:6" x14ac:dyDescent="0.25">
      <c r="F20" s="25" t="s">
        <v>96</v>
      </c>
    </row>
    <row r="21" spans="4:6" x14ac:dyDescent="0.25">
      <c r="F21" s="25" t="s">
        <v>97</v>
      </c>
    </row>
    <row r="22" spans="4:6" x14ac:dyDescent="0.25">
      <c r="F22" s="25" t="s">
        <v>98</v>
      </c>
    </row>
    <row r="23" spans="4:6" x14ac:dyDescent="0.25">
      <c r="F23" s="25" t="s">
        <v>99</v>
      </c>
    </row>
    <row r="24" spans="4:6" x14ac:dyDescent="0.25">
      <c r="F24" s="25" t="s">
        <v>100</v>
      </c>
    </row>
    <row r="25" spans="4:6" x14ac:dyDescent="0.25">
      <c r="F25" s="25" t="s">
        <v>101</v>
      </c>
    </row>
    <row r="26" spans="4:6" x14ac:dyDescent="0.25">
      <c r="F26" s="25" t="s">
        <v>102</v>
      </c>
    </row>
  </sheetData>
  <sheetProtection formatCells="0" formatColumns="0" formatRows="0" insertColumns="0" insertRows="0" insertHyperlinks="0" autoFilter="0"/>
  <dataConsolidate link="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5C5A-DB26-45A3-934A-4DBF1EA9AFA4}">
  <sheetPr>
    <tabColor rgb="FF00B0F0"/>
  </sheetPr>
  <dimension ref="B1:J35"/>
  <sheetViews>
    <sheetView showGridLines="0" zoomScale="90" zoomScaleNormal="90" zoomScalePageLayoutView="85" workbookViewId="0">
      <pane ySplit="1" topLeftCell="A2" activePane="bottomLeft" state="frozen"/>
      <selection activeCell="B36" sqref="B36:G43"/>
      <selection pane="bottomLeft" activeCell="B36" sqref="B36:G43"/>
    </sheetView>
  </sheetViews>
  <sheetFormatPr defaultRowHeight="14.5" x14ac:dyDescent="0.35"/>
  <cols>
    <col min="1" max="1" width="1.81640625" style="154" customWidth="1"/>
    <col min="2" max="2" width="128.453125" style="153" customWidth="1"/>
    <col min="3" max="254" width="9.1796875" style="154"/>
    <col min="255" max="255" width="30.1796875" style="154" customWidth="1"/>
    <col min="256" max="256" width="79.54296875" style="154" customWidth="1"/>
    <col min="257" max="257" width="34.7265625" style="154" customWidth="1"/>
    <col min="258" max="258" width="42.1796875" style="154" customWidth="1"/>
    <col min="259" max="510" width="9.1796875" style="154"/>
    <col min="511" max="511" width="30.1796875" style="154" customWidth="1"/>
    <col min="512" max="512" width="79.54296875" style="154" customWidth="1"/>
    <col min="513" max="513" width="34.7265625" style="154" customWidth="1"/>
    <col min="514" max="514" width="42.1796875" style="154" customWidth="1"/>
    <col min="515" max="766" width="9.1796875" style="154"/>
    <col min="767" max="767" width="30.1796875" style="154" customWidth="1"/>
    <col min="768" max="768" width="79.54296875" style="154" customWidth="1"/>
    <col min="769" max="769" width="34.7265625" style="154" customWidth="1"/>
    <col min="770" max="770" width="42.1796875" style="154" customWidth="1"/>
    <col min="771" max="1022" width="9.1796875" style="154"/>
    <col min="1023" max="1023" width="30.1796875" style="154" customWidth="1"/>
    <col min="1024" max="1024" width="79.54296875" style="154" customWidth="1"/>
    <col min="1025" max="1025" width="34.7265625" style="154" customWidth="1"/>
    <col min="1026" max="1026" width="42.1796875" style="154" customWidth="1"/>
    <col min="1027" max="1278" width="9.1796875" style="154"/>
    <col min="1279" max="1279" width="30.1796875" style="154" customWidth="1"/>
    <col min="1280" max="1280" width="79.54296875" style="154" customWidth="1"/>
    <col min="1281" max="1281" width="34.7265625" style="154" customWidth="1"/>
    <col min="1282" max="1282" width="42.1796875" style="154" customWidth="1"/>
    <col min="1283" max="1534" width="9.1796875" style="154"/>
    <col min="1535" max="1535" width="30.1796875" style="154" customWidth="1"/>
    <col min="1536" max="1536" width="79.54296875" style="154" customWidth="1"/>
    <col min="1537" max="1537" width="34.7265625" style="154" customWidth="1"/>
    <col min="1538" max="1538" width="42.1796875" style="154" customWidth="1"/>
    <col min="1539" max="1790" width="9.1796875" style="154"/>
    <col min="1791" max="1791" width="30.1796875" style="154" customWidth="1"/>
    <col min="1792" max="1792" width="79.54296875" style="154" customWidth="1"/>
    <col min="1793" max="1793" width="34.7265625" style="154" customWidth="1"/>
    <col min="1794" max="1794" width="42.1796875" style="154" customWidth="1"/>
    <col min="1795" max="2046" width="9.1796875" style="154"/>
    <col min="2047" max="2047" width="30.1796875" style="154" customWidth="1"/>
    <col min="2048" max="2048" width="79.54296875" style="154" customWidth="1"/>
    <col min="2049" max="2049" width="34.7265625" style="154" customWidth="1"/>
    <col min="2050" max="2050" width="42.1796875" style="154" customWidth="1"/>
    <col min="2051" max="2302" width="9.1796875" style="154"/>
    <col min="2303" max="2303" width="30.1796875" style="154" customWidth="1"/>
    <col min="2304" max="2304" width="79.54296875" style="154" customWidth="1"/>
    <col min="2305" max="2305" width="34.7265625" style="154" customWidth="1"/>
    <col min="2306" max="2306" width="42.1796875" style="154" customWidth="1"/>
    <col min="2307" max="2558" width="9.1796875" style="154"/>
    <col min="2559" max="2559" width="30.1796875" style="154" customWidth="1"/>
    <col min="2560" max="2560" width="79.54296875" style="154" customWidth="1"/>
    <col min="2561" max="2561" width="34.7265625" style="154" customWidth="1"/>
    <col min="2562" max="2562" width="42.1796875" style="154" customWidth="1"/>
    <col min="2563" max="2814" width="9.1796875" style="154"/>
    <col min="2815" max="2815" width="30.1796875" style="154" customWidth="1"/>
    <col min="2816" max="2816" width="79.54296875" style="154" customWidth="1"/>
    <col min="2817" max="2817" width="34.7265625" style="154" customWidth="1"/>
    <col min="2818" max="2818" width="42.1796875" style="154" customWidth="1"/>
    <col min="2819" max="3070" width="9.1796875" style="154"/>
    <col min="3071" max="3071" width="30.1796875" style="154" customWidth="1"/>
    <col min="3072" max="3072" width="79.54296875" style="154" customWidth="1"/>
    <col min="3073" max="3073" width="34.7265625" style="154" customWidth="1"/>
    <col min="3074" max="3074" width="42.1796875" style="154" customWidth="1"/>
    <col min="3075" max="3326" width="9.1796875" style="154"/>
    <col min="3327" max="3327" width="30.1796875" style="154" customWidth="1"/>
    <col min="3328" max="3328" width="79.54296875" style="154" customWidth="1"/>
    <col min="3329" max="3329" width="34.7265625" style="154" customWidth="1"/>
    <col min="3330" max="3330" width="42.1796875" style="154" customWidth="1"/>
    <col min="3331" max="3582" width="9.1796875" style="154"/>
    <col min="3583" max="3583" width="30.1796875" style="154" customWidth="1"/>
    <col min="3584" max="3584" width="79.54296875" style="154" customWidth="1"/>
    <col min="3585" max="3585" width="34.7265625" style="154" customWidth="1"/>
    <col min="3586" max="3586" width="42.1796875" style="154" customWidth="1"/>
    <col min="3587" max="3838" width="9.1796875" style="154"/>
    <col min="3839" max="3839" width="30.1796875" style="154" customWidth="1"/>
    <col min="3840" max="3840" width="79.54296875" style="154" customWidth="1"/>
    <col min="3841" max="3841" width="34.7265625" style="154" customWidth="1"/>
    <col min="3842" max="3842" width="42.1796875" style="154" customWidth="1"/>
    <col min="3843" max="4094" width="9.1796875" style="154"/>
    <col min="4095" max="4095" width="30.1796875" style="154" customWidth="1"/>
    <col min="4096" max="4096" width="79.54296875" style="154" customWidth="1"/>
    <col min="4097" max="4097" width="34.7265625" style="154" customWidth="1"/>
    <col min="4098" max="4098" width="42.1796875" style="154" customWidth="1"/>
    <col min="4099" max="4350" width="9.1796875" style="154"/>
    <col min="4351" max="4351" width="30.1796875" style="154" customWidth="1"/>
    <col min="4352" max="4352" width="79.54296875" style="154" customWidth="1"/>
    <col min="4353" max="4353" width="34.7265625" style="154" customWidth="1"/>
    <col min="4354" max="4354" width="42.1796875" style="154" customWidth="1"/>
    <col min="4355" max="4606" width="9.1796875" style="154"/>
    <col min="4607" max="4607" width="30.1796875" style="154" customWidth="1"/>
    <col min="4608" max="4608" width="79.54296875" style="154" customWidth="1"/>
    <col min="4609" max="4609" width="34.7265625" style="154" customWidth="1"/>
    <col min="4610" max="4610" width="42.1796875" style="154" customWidth="1"/>
    <col min="4611" max="4862" width="9.1796875" style="154"/>
    <col min="4863" max="4863" width="30.1796875" style="154" customWidth="1"/>
    <col min="4864" max="4864" width="79.54296875" style="154" customWidth="1"/>
    <col min="4865" max="4865" width="34.7265625" style="154" customWidth="1"/>
    <col min="4866" max="4866" width="42.1796875" style="154" customWidth="1"/>
    <col min="4867" max="5118" width="9.1796875" style="154"/>
    <col min="5119" max="5119" width="30.1796875" style="154" customWidth="1"/>
    <col min="5120" max="5120" width="79.54296875" style="154" customWidth="1"/>
    <col min="5121" max="5121" width="34.7265625" style="154" customWidth="1"/>
    <col min="5122" max="5122" width="42.1796875" style="154" customWidth="1"/>
    <col min="5123" max="5374" width="9.1796875" style="154"/>
    <col min="5375" max="5375" width="30.1796875" style="154" customWidth="1"/>
    <col min="5376" max="5376" width="79.54296875" style="154" customWidth="1"/>
    <col min="5377" max="5377" width="34.7265625" style="154" customWidth="1"/>
    <col min="5378" max="5378" width="42.1796875" style="154" customWidth="1"/>
    <col min="5379" max="5630" width="9.1796875" style="154"/>
    <col min="5631" max="5631" width="30.1796875" style="154" customWidth="1"/>
    <col min="5632" max="5632" width="79.54296875" style="154" customWidth="1"/>
    <col min="5633" max="5633" width="34.7265625" style="154" customWidth="1"/>
    <col min="5634" max="5634" width="42.1796875" style="154" customWidth="1"/>
    <col min="5635" max="5886" width="9.1796875" style="154"/>
    <col min="5887" max="5887" width="30.1796875" style="154" customWidth="1"/>
    <col min="5888" max="5888" width="79.54296875" style="154" customWidth="1"/>
    <col min="5889" max="5889" width="34.7265625" style="154" customWidth="1"/>
    <col min="5890" max="5890" width="42.1796875" style="154" customWidth="1"/>
    <col min="5891" max="6142" width="9.1796875" style="154"/>
    <col min="6143" max="6143" width="30.1796875" style="154" customWidth="1"/>
    <col min="6144" max="6144" width="79.54296875" style="154" customWidth="1"/>
    <col min="6145" max="6145" width="34.7265625" style="154" customWidth="1"/>
    <col min="6146" max="6146" width="42.1796875" style="154" customWidth="1"/>
    <col min="6147" max="6398" width="9.1796875" style="154"/>
    <col min="6399" max="6399" width="30.1796875" style="154" customWidth="1"/>
    <col min="6400" max="6400" width="79.54296875" style="154" customWidth="1"/>
    <col min="6401" max="6401" width="34.7265625" style="154" customWidth="1"/>
    <col min="6402" max="6402" width="42.1796875" style="154" customWidth="1"/>
    <col min="6403" max="6654" width="9.1796875" style="154"/>
    <col min="6655" max="6655" width="30.1796875" style="154" customWidth="1"/>
    <col min="6656" max="6656" width="79.54296875" style="154" customWidth="1"/>
    <col min="6657" max="6657" width="34.7265625" style="154" customWidth="1"/>
    <col min="6658" max="6658" width="42.1796875" style="154" customWidth="1"/>
    <col min="6659" max="6910" width="9.1796875" style="154"/>
    <col min="6911" max="6911" width="30.1796875" style="154" customWidth="1"/>
    <col min="6912" max="6912" width="79.54296875" style="154" customWidth="1"/>
    <col min="6913" max="6913" width="34.7265625" style="154" customWidth="1"/>
    <col min="6914" max="6914" width="42.1796875" style="154" customWidth="1"/>
    <col min="6915" max="7166" width="9.1796875" style="154"/>
    <col min="7167" max="7167" width="30.1796875" style="154" customWidth="1"/>
    <col min="7168" max="7168" width="79.54296875" style="154" customWidth="1"/>
    <col min="7169" max="7169" width="34.7265625" style="154" customWidth="1"/>
    <col min="7170" max="7170" width="42.1796875" style="154" customWidth="1"/>
    <col min="7171" max="7422" width="9.1796875" style="154"/>
    <col min="7423" max="7423" width="30.1796875" style="154" customWidth="1"/>
    <col min="7424" max="7424" width="79.54296875" style="154" customWidth="1"/>
    <col min="7425" max="7425" width="34.7265625" style="154" customWidth="1"/>
    <col min="7426" max="7426" width="42.1796875" style="154" customWidth="1"/>
    <col min="7427" max="7678" width="9.1796875" style="154"/>
    <col min="7679" max="7679" width="30.1796875" style="154" customWidth="1"/>
    <col min="7680" max="7680" width="79.54296875" style="154" customWidth="1"/>
    <col min="7681" max="7681" width="34.7265625" style="154" customWidth="1"/>
    <col min="7682" max="7682" width="42.1796875" style="154" customWidth="1"/>
    <col min="7683" max="7934" width="9.1796875" style="154"/>
    <col min="7935" max="7935" width="30.1796875" style="154" customWidth="1"/>
    <col min="7936" max="7936" width="79.54296875" style="154" customWidth="1"/>
    <col min="7937" max="7937" width="34.7265625" style="154" customWidth="1"/>
    <col min="7938" max="7938" width="42.1796875" style="154" customWidth="1"/>
    <col min="7939" max="8190" width="9.1796875" style="154"/>
    <col min="8191" max="8191" width="30.1796875" style="154" customWidth="1"/>
    <col min="8192" max="8192" width="79.54296875" style="154" customWidth="1"/>
    <col min="8193" max="8193" width="34.7265625" style="154" customWidth="1"/>
    <col min="8194" max="8194" width="42.1796875" style="154" customWidth="1"/>
    <col min="8195" max="8446" width="9.1796875" style="154"/>
    <col min="8447" max="8447" width="30.1796875" style="154" customWidth="1"/>
    <col min="8448" max="8448" width="79.54296875" style="154" customWidth="1"/>
    <col min="8449" max="8449" width="34.7265625" style="154" customWidth="1"/>
    <col min="8450" max="8450" width="42.1796875" style="154" customWidth="1"/>
    <col min="8451" max="8702" width="9.1796875" style="154"/>
    <col min="8703" max="8703" width="30.1796875" style="154" customWidth="1"/>
    <col min="8704" max="8704" width="79.54296875" style="154" customWidth="1"/>
    <col min="8705" max="8705" width="34.7265625" style="154" customWidth="1"/>
    <col min="8706" max="8706" width="42.1796875" style="154" customWidth="1"/>
    <col min="8707" max="8958" width="9.1796875" style="154"/>
    <col min="8959" max="8959" width="30.1796875" style="154" customWidth="1"/>
    <col min="8960" max="8960" width="79.54296875" style="154" customWidth="1"/>
    <col min="8961" max="8961" width="34.7265625" style="154" customWidth="1"/>
    <col min="8962" max="8962" width="42.1796875" style="154" customWidth="1"/>
    <col min="8963" max="9214" width="9.1796875" style="154"/>
    <col min="9215" max="9215" width="30.1796875" style="154" customWidth="1"/>
    <col min="9216" max="9216" width="79.54296875" style="154" customWidth="1"/>
    <col min="9217" max="9217" width="34.7265625" style="154" customWidth="1"/>
    <col min="9218" max="9218" width="42.1796875" style="154" customWidth="1"/>
    <col min="9219" max="9470" width="9.1796875" style="154"/>
    <col min="9471" max="9471" width="30.1796875" style="154" customWidth="1"/>
    <col min="9472" max="9472" width="79.54296875" style="154" customWidth="1"/>
    <col min="9473" max="9473" width="34.7265625" style="154" customWidth="1"/>
    <col min="9474" max="9474" width="42.1796875" style="154" customWidth="1"/>
    <col min="9475" max="9726" width="9.1796875" style="154"/>
    <col min="9727" max="9727" width="30.1796875" style="154" customWidth="1"/>
    <col min="9728" max="9728" width="79.54296875" style="154" customWidth="1"/>
    <col min="9729" max="9729" width="34.7265625" style="154" customWidth="1"/>
    <col min="9730" max="9730" width="42.1796875" style="154" customWidth="1"/>
    <col min="9731" max="9982" width="9.1796875" style="154"/>
    <col min="9983" max="9983" width="30.1796875" style="154" customWidth="1"/>
    <col min="9984" max="9984" width="79.54296875" style="154" customWidth="1"/>
    <col min="9985" max="9985" width="34.7265625" style="154" customWidth="1"/>
    <col min="9986" max="9986" width="42.1796875" style="154" customWidth="1"/>
    <col min="9987" max="10238" width="9.1796875" style="154"/>
    <col min="10239" max="10239" width="30.1796875" style="154" customWidth="1"/>
    <col min="10240" max="10240" width="79.54296875" style="154" customWidth="1"/>
    <col min="10241" max="10241" width="34.7265625" style="154" customWidth="1"/>
    <col min="10242" max="10242" width="42.1796875" style="154" customWidth="1"/>
    <col min="10243" max="10494" width="9.1796875" style="154"/>
    <col min="10495" max="10495" width="30.1796875" style="154" customWidth="1"/>
    <col min="10496" max="10496" width="79.54296875" style="154" customWidth="1"/>
    <col min="10497" max="10497" width="34.7265625" style="154" customWidth="1"/>
    <col min="10498" max="10498" width="42.1796875" style="154" customWidth="1"/>
    <col min="10499" max="10750" width="9.1796875" style="154"/>
    <col min="10751" max="10751" width="30.1796875" style="154" customWidth="1"/>
    <col min="10752" max="10752" width="79.54296875" style="154" customWidth="1"/>
    <col min="10753" max="10753" width="34.7265625" style="154" customWidth="1"/>
    <col min="10754" max="10754" width="42.1796875" style="154" customWidth="1"/>
    <col min="10755" max="11006" width="9.1796875" style="154"/>
    <col min="11007" max="11007" width="30.1796875" style="154" customWidth="1"/>
    <col min="11008" max="11008" width="79.54296875" style="154" customWidth="1"/>
    <col min="11009" max="11009" width="34.7265625" style="154" customWidth="1"/>
    <col min="11010" max="11010" width="42.1796875" style="154" customWidth="1"/>
    <col min="11011" max="11262" width="9.1796875" style="154"/>
    <col min="11263" max="11263" width="30.1796875" style="154" customWidth="1"/>
    <col min="11264" max="11264" width="79.54296875" style="154" customWidth="1"/>
    <col min="11265" max="11265" width="34.7265625" style="154" customWidth="1"/>
    <col min="11266" max="11266" width="42.1796875" style="154" customWidth="1"/>
    <col min="11267" max="11518" width="9.1796875" style="154"/>
    <col min="11519" max="11519" width="30.1796875" style="154" customWidth="1"/>
    <col min="11520" max="11520" width="79.54296875" style="154" customWidth="1"/>
    <col min="11521" max="11521" width="34.7265625" style="154" customWidth="1"/>
    <col min="11522" max="11522" width="42.1796875" style="154" customWidth="1"/>
    <col min="11523" max="11774" width="9.1796875" style="154"/>
    <col min="11775" max="11775" width="30.1796875" style="154" customWidth="1"/>
    <col min="11776" max="11776" width="79.54296875" style="154" customWidth="1"/>
    <col min="11777" max="11777" width="34.7265625" style="154" customWidth="1"/>
    <col min="11778" max="11778" width="42.1796875" style="154" customWidth="1"/>
    <col min="11779" max="12030" width="9.1796875" style="154"/>
    <col min="12031" max="12031" width="30.1796875" style="154" customWidth="1"/>
    <col min="12032" max="12032" width="79.54296875" style="154" customWidth="1"/>
    <col min="12033" max="12033" width="34.7265625" style="154" customWidth="1"/>
    <col min="12034" max="12034" width="42.1796875" style="154" customWidth="1"/>
    <col min="12035" max="12286" width="9.1796875" style="154"/>
    <col min="12287" max="12287" width="30.1796875" style="154" customWidth="1"/>
    <col min="12288" max="12288" width="79.54296875" style="154" customWidth="1"/>
    <col min="12289" max="12289" width="34.7265625" style="154" customWidth="1"/>
    <col min="12290" max="12290" width="42.1796875" style="154" customWidth="1"/>
    <col min="12291" max="12542" width="9.1796875" style="154"/>
    <col min="12543" max="12543" width="30.1796875" style="154" customWidth="1"/>
    <col min="12544" max="12544" width="79.54296875" style="154" customWidth="1"/>
    <col min="12545" max="12545" width="34.7265625" style="154" customWidth="1"/>
    <col min="12546" max="12546" width="42.1796875" style="154" customWidth="1"/>
    <col min="12547" max="12798" width="9.1796875" style="154"/>
    <col min="12799" max="12799" width="30.1796875" style="154" customWidth="1"/>
    <col min="12800" max="12800" width="79.54296875" style="154" customWidth="1"/>
    <col min="12801" max="12801" width="34.7265625" style="154" customWidth="1"/>
    <col min="12802" max="12802" width="42.1796875" style="154" customWidth="1"/>
    <col min="12803" max="13054" width="9.1796875" style="154"/>
    <col min="13055" max="13055" width="30.1796875" style="154" customWidth="1"/>
    <col min="13056" max="13056" width="79.54296875" style="154" customWidth="1"/>
    <col min="13057" max="13057" width="34.7265625" style="154" customWidth="1"/>
    <col min="13058" max="13058" width="42.1796875" style="154" customWidth="1"/>
    <col min="13059" max="13310" width="9.1796875" style="154"/>
    <col min="13311" max="13311" width="30.1796875" style="154" customWidth="1"/>
    <col min="13312" max="13312" width="79.54296875" style="154" customWidth="1"/>
    <col min="13313" max="13313" width="34.7265625" style="154" customWidth="1"/>
    <col min="13314" max="13314" width="42.1796875" style="154" customWidth="1"/>
    <col min="13315" max="13566" width="9.1796875" style="154"/>
    <col min="13567" max="13567" width="30.1796875" style="154" customWidth="1"/>
    <col min="13568" max="13568" width="79.54296875" style="154" customWidth="1"/>
    <col min="13569" max="13569" width="34.7265625" style="154" customWidth="1"/>
    <col min="13570" max="13570" width="42.1796875" style="154" customWidth="1"/>
    <col min="13571" max="13822" width="9.1796875" style="154"/>
    <col min="13823" max="13823" width="30.1796875" style="154" customWidth="1"/>
    <col min="13824" max="13824" width="79.54296875" style="154" customWidth="1"/>
    <col min="13825" max="13825" width="34.7265625" style="154" customWidth="1"/>
    <col min="13826" max="13826" width="42.1796875" style="154" customWidth="1"/>
    <col min="13827" max="14078" width="9.1796875" style="154"/>
    <col min="14079" max="14079" width="30.1796875" style="154" customWidth="1"/>
    <col min="14080" max="14080" width="79.54296875" style="154" customWidth="1"/>
    <col min="14081" max="14081" width="34.7265625" style="154" customWidth="1"/>
    <col min="14082" max="14082" width="42.1796875" style="154" customWidth="1"/>
    <col min="14083" max="14334" width="9.1796875" style="154"/>
    <col min="14335" max="14335" width="30.1796875" style="154" customWidth="1"/>
    <col min="14336" max="14336" width="79.54296875" style="154" customWidth="1"/>
    <col min="14337" max="14337" width="34.7265625" style="154" customWidth="1"/>
    <col min="14338" max="14338" width="42.1796875" style="154" customWidth="1"/>
    <col min="14339" max="14590" width="9.1796875" style="154"/>
    <col min="14591" max="14591" width="30.1796875" style="154" customWidth="1"/>
    <col min="14592" max="14592" width="79.54296875" style="154" customWidth="1"/>
    <col min="14593" max="14593" width="34.7265625" style="154" customWidth="1"/>
    <col min="14594" max="14594" width="42.1796875" style="154" customWidth="1"/>
    <col min="14595" max="14846" width="9.1796875" style="154"/>
    <col min="14847" max="14847" width="30.1796875" style="154" customWidth="1"/>
    <col min="14848" max="14848" width="79.54296875" style="154" customWidth="1"/>
    <col min="14849" max="14849" width="34.7265625" style="154" customWidth="1"/>
    <col min="14850" max="14850" width="42.1796875" style="154" customWidth="1"/>
    <col min="14851" max="15102" width="9.1796875" style="154"/>
    <col min="15103" max="15103" width="30.1796875" style="154" customWidth="1"/>
    <col min="15104" max="15104" width="79.54296875" style="154" customWidth="1"/>
    <col min="15105" max="15105" width="34.7265625" style="154" customWidth="1"/>
    <col min="15106" max="15106" width="42.1796875" style="154" customWidth="1"/>
    <col min="15107" max="15358" width="9.1796875" style="154"/>
    <col min="15359" max="15359" width="30.1796875" style="154" customWidth="1"/>
    <col min="15360" max="15360" width="79.54296875" style="154" customWidth="1"/>
    <col min="15361" max="15361" width="34.7265625" style="154" customWidth="1"/>
    <col min="15362" max="15362" width="42.1796875" style="154" customWidth="1"/>
    <col min="15363" max="15614" width="9.1796875" style="154"/>
    <col min="15615" max="15615" width="30.1796875" style="154" customWidth="1"/>
    <col min="15616" max="15616" width="79.54296875" style="154" customWidth="1"/>
    <col min="15617" max="15617" width="34.7265625" style="154" customWidth="1"/>
    <col min="15618" max="15618" width="42.1796875" style="154" customWidth="1"/>
    <col min="15619" max="15870" width="9.1796875" style="154"/>
    <col min="15871" max="15871" width="30.1796875" style="154" customWidth="1"/>
    <col min="15872" max="15872" width="79.54296875" style="154" customWidth="1"/>
    <col min="15873" max="15873" width="34.7265625" style="154" customWidth="1"/>
    <col min="15874" max="15874" width="42.1796875" style="154" customWidth="1"/>
    <col min="15875" max="16126" width="9.1796875" style="154"/>
    <col min="16127" max="16127" width="30.1796875" style="154" customWidth="1"/>
    <col min="16128" max="16128" width="79.54296875" style="154" customWidth="1"/>
    <col min="16129" max="16129" width="34.7265625" style="154" customWidth="1"/>
    <col min="16130" max="16130" width="42.1796875" style="154" customWidth="1"/>
    <col min="16131" max="16384" width="9.1796875" style="154"/>
  </cols>
  <sheetData>
    <row r="1" spans="2:10" ht="50.15" customHeight="1" thickBot="1" x14ac:dyDescent="0.4"/>
    <row r="2" spans="2:10" ht="20" thickBot="1" x14ac:dyDescent="0.4">
      <c r="B2" s="155" t="s">
        <v>132</v>
      </c>
    </row>
    <row r="3" spans="2:10" s="157" customFormat="1" ht="40" customHeight="1" thickBot="1" x14ac:dyDescent="0.4">
      <c r="B3" s="156" t="s">
        <v>160</v>
      </c>
    </row>
    <row r="4" spans="2:10" ht="20" thickBot="1" x14ac:dyDescent="0.4">
      <c r="B4" s="155" t="s">
        <v>133</v>
      </c>
    </row>
    <row r="5" spans="2:10" s="159" customFormat="1" ht="12.5" x14ac:dyDescent="0.25">
      <c r="B5" s="158" t="s">
        <v>134</v>
      </c>
    </row>
    <row r="6" spans="2:10" s="159" customFormat="1" ht="13" x14ac:dyDescent="0.25">
      <c r="B6" s="160" t="s">
        <v>135</v>
      </c>
    </row>
    <row r="7" spans="2:10" s="161" customFormat="1" ht="38.5" x14ac:dyDescent="0.25">
      <c r="B7" s="160" t="s">
        <v>136</v>
      </c>
    </row>
    <row r="8" spans="2:10" s="161" customFormat="1" ht="25.5" x14ac:dyDescent="0.25">
      <c r="B8" s="160" t="s">
        <v>137</v>
      </c>
    </row>
    <row r="9" spans="2:10" s="162" customFormat="1" ht="13" x14ac:dyDescent="0.25">
      <c r="B9" s="160" t="s">
        <v>138</v>
      </c>
    </row>
    <row r="10" spans="2:10" s="162" customFormat="1" ht="13" x14ac:dyDescent="0.25">
      <c r="B10" s="163" t="s">
        <v>139</v>
      </c>
    </row>
    <row r="11" spans="2:10" s="161" customFormat="1" ht="15.65" customHeight="1" x14ac:dyDescent="0.25">
      <c r="B11" s="163" t="s">
        <v>140</v>
      </c>
    </row>
    <row r="12" spans="2:10" s="162" customFormat="1" ht="38" x14ac:dyDescent="0.25">
      <c r="B12" s="160" t="s">
        <v>141</v>
      </c>
    </row>
    <row r="13" spans="2:10" s="162" customFormat="1" ht="38" x14ac:dyDescent="0.25">
      <c r="B13" s="160" t="s">
        <v>142</v>
      </c>
    </row>
    <row r="14" spans="2:10" s="165" customFormat="1" ht="13.5" thickBot="1" x14ac:dyDescent="0.35">
      <c r="B14" s="164"/>
    </row>
    <row r="15" spans="2:10" ht="20" thickBot="1" x14ac:dyDescent="0.4">
      <c r="B15" s="155" t="s">
        <v>143</v>
      </c>
    </row>
    <row r="16" spans="2:10" s="159" customFormat="1" x14ac:dyDescent="0.35">
      <c r="B16" s="166" t="s">
        <v>144</v>
      </c>
      <c r="J16" s="154"/>
    </row>
    <row r="17" spans="2:10" s="159" customFormat="1" x14ac:dyDescent="0.35">
      <c r="B17" s="166"/>
      <c r="J17" s="154"/>
    </row>
    <row r="18" spans="2:10" s="159" customFormat="1" x14ac:dyDescent="0.35">
      <c r="B18" s="166" t="s">
        <v>737</v>
      </c>
      <c r="J18" s="154"/>
    </row>
    <row r="19" spans="2:10" s="159" customFormat="1" x14ac:dyDescent="0.35">
      <c r="B19" s="167" t="s">
        <v>161</v>
      </c>
      <c r="J19" s="154"/>
    </row>
    <row r="20" spans="2:10" s="159" customFormat="1" x14ac:dyDescent="0.35">
      <c r="B20" s="168" t="s">
        <v>162</v>
      </c>
      <c r="J20" s="154"/>
    </row>
    <row r="21" spans="2:10" s="159" customFormat="1" x14ac:dyDescent="0.35">
      <c r="B21" s="167" t="s">
        <v>145</v>
      </c>
      <c r="J21" s="154"/>
    </row>
    <row r="22" spans="2:10" s="159" customFormat="1" ht="12.5" x14ac:dyDescent="0.25">
      <c r="B22" s="167" t="s">
        <v>146</v>
      </c>
    </row>
    <row r="23" spans="2:10" s="159" customFormat="1" ht="12.5" x14ac:dyDescent="0.25">
      <c r="B23" s="168" t="s">
        <v>163</v>
      </c>
    </row>
    <row r="24" spans="2:10" s="159" customFormat="1" ht="12.5" x14ac:dyDescent="0.25">
      <c r="B24" s="167" t="s">
        <v>147</v>
      </c>
    </row>
    <row r="25" spans="2:10" s="159" customFormat="1" ht="12.5" x14ac:dyDescent="0.25">
      <c r="B25" s="168" t="s">
        <v>164</v>
      </c>
    </row>
    <row r="26" spans="2:10" s="159" customFormat="1" ht="12.5" x14ac:dyDescent="0.25">
      <c r="B26" s="167" t="s">
        <v>148</v>
      </c>
    </row>
    <row r="27" spans="2:10" s="159" customFormat="1" ht="12.5" x14ac:dyDescent="0.25">
      <c r="B27" s="167" t="s">
        <v>149</v>
      </c>
    </row>
    <row r="28" spans="2:10" s="159" customFormat="1" ht="12.5" x14ac:dyDescent="0.25">
      <c r="B28" s="168" t="s">
        <v>165</v>
      </c>
    </row>
    <row r="29" spans="2:10" s="159" customFormat="1" ht="12.5" x14ac:dyDescent="0.25">
      <c r="B29" s="168" t="s">
        <v>166</v>
      </c>
    </row>
    <row r="30" spans="2:10" s="159" customFormat="1" ht="12.5" x14ac:dyDescent="0.25">
      <c r="B30" s="168" t="s">
        <v>167</v>
      </c>
    </row>
    <row r="31" spans="2:10" s="159" customFormat="1" ht="12.5" x14ac:dyDescent="0.25">
      <c r="B31" s="168" t="s">
        <v>168</v>
      </c>
    </row>
    <row r="32" spans="2:10" s="159" customFormat="1" ht="12.5" x14ac:dyDescent="0.25">
      <c r="B32" s="168" t="s">
        <v>169</v>
      </c>
    </row>
    <row r="33" spans="2:5" s="159" customFormat="1" ht="12.5" x14ac:dyDescent="0.25">
      <c r="B33" s="169" t="s">
        <v>152</v>
      </c>
    </row>
    <row r="35" spans="2:5" ht="14.5" customHeight="1" x14ac:dyDescent="0.35">
      <c r="B35" s="170" t="s">
        <v>153</v>
      </c>
      <c r="C35" s="171"/>
      <c r="D35" s="171"/>
      <c r="E35" s="171"/>
    </row>
  </sheetData>
  <pageMargins left="0.25" right="0.25" top="0.75" bottom="0.75" header="0.3" footer="0.05"/>
  <pageSetup scale="70" orientation="landscape" r:id="rId1"/>
  <headerFooter>
    <oddFooter xml:space="preserve">&amp;C
© 2012 Ariba, Inc., All Rights Reserved. The contents of this document are confidential and proprietary information of Ariba, Inc.
</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F68A-2E15-4F90-9D2B-D13F44BD45A4}">
  <sheetPr>
    <tabColor rgb="FF00B0F0"/>
    <pageSetUpPr fitToPage="1"/>
  </sheetPr>
  <dimension ref="A1:G113"/>
  <sheetViews>
    <sheetView showGridLines="0" zoomScale="80" zoomScaleNormal="80" zoomScaleSheetLayoutView="10" zoomScalePageLayoutView="18" workbookViewId="0">
      <pane ySplit="3" topLeftCell="A4" activePane="bottomLeft" state="frozen"/>
      <selection activeCell="B36" sqref="B36:G43"/>
      <selection pane="bottomLeft" activeCell="B33" sqref="B33:G43"/>
    </sheetView>
  </sheetViews>
  <sheetFormatPr defaultColWidth="9.26953125" defaultRowHeight="14.5" x14ac:dyDescent="0.35"/>
  <cols>
    <col min="1" max="1" width="1.81640625" style="154" customWidth="1"/>
    <col min="2" max="2" width="40.54296875" style="172" customWidth="1"/>
    <col min="3" max="3" width="44.7265625" style="172" bestFit="1" customWidth="1"/>
    <col min="4" max="4" width="39.26953125" style="172" customWidth="1"/>
    <col min="5" max="5" width="3.81640625" style="172" customWidth="1"/>
    <col min="6" max="6" width="41.54296875" style="172" customWidth="1"/>
    <col min="7" max="7" width="78.26953125" style="172" customWidth="1"/>
    <col min="8" max="16384" width="9.26953125" style="172"/>
  </cols>
  <sheetData>
    <row r="1" spans="1:7" ht="15" thickBot="1" x14ac:dyDescent="0.4"/>
    <row r="2" spans="1:7" ht="26.5" customHeight="1" thickBot="1" x14ac:dyDescent="0.4">
      <c r="C2" s="672" t="s">
        <v>170</v>
      </c>
      <c r="D2" s="673"/>
    </row>
    <row r="3" spans="1:7" ht="16" thickBot="1" x14ac:dyDescent="0.4">
      <c r="B3" s="173" t="s">
        <v>171</v>
      </c>
      <c r="C3" s="674" t="s">
        <v>172</v>
      </c>
      <c r="D3" s="675"/>
      <c r="E3" s="174"/>
      <c r="F3" s="175" t="s">
        <v>173</v>
      </c>
      <c r="G3" s="176" t="s">
        <v>174</v>
      </c>
    </row>
    <row r="4" spans="1:7" ht="29.15" customHeight="1" x14ac:dyDescent="0.35">
      <c r="A4" s="177"/>
      <c r="B4" s="178" t="s">
        <v>129</v>
      </c>
      <c r="C4" s="676" t="s">
        <v>175</v>
      </c>
      <c r="D4" s="677"/>
      <c r="E4" s="179"/>
      <c r="F4" s="180"/>
      <c r="G4" s="181"/>
    </row>
    <row r="5" spans="1:7" s="184" customFormat="1" ht="62.5" customHeight="1" x14ac:dyDescent="0.35">
      <c r="A5" s="177"/>
      <c r="B5" s="182" t="s">
        <v>17</v>
      </c>
      <c r="C5" s="670" t="s">
        <v>176</v>
      </c>
      <c r="D5" s="671"/>
      <c r="E5" s="183"/>
      <c r="F5" s="678" t="s">
        <v>177</v>
      </c>
      <c r="G5" s="669"/>
    </row>
    <row r="6" spans="1:7" ht="94.5" customHeight="1" x14ac:dyDescent="0.35">
      <c r="A6" s="177"/>
      <c r="B6" s="185" t="s">
        <v>178</v>
      </c>
      <c r="C6" s="670" t="s">
        <v>179</v>
      </c>
      <c r="D6" s="671"/>
      <c r="E6" s="179"/>
      <c r="F6" s="678"/>
      <c r="G6" s="669"/>
    </row>
    <row r="7" spans="1:7" ht="31.5" customHeight="1" x14ac:dyDescent="0.35">
      <c r="A7" s="177"/>
      <c r="B7" s="185" t="s">
        <v>180</v>
      </c>
      <c r="C7" s="670" t="s">
        <v>181</v>
      </c>
      <c r="D7" s="671"/>
      <c r="E7" s="179"/>
      <c r="F7" s="186">
        <v>12.54</v>
      </c>
      <c r="G7" s="187"/>
    </row>
    <row r="8" spans="1:7" ht="29.15" customHeight="1" x14ac:dyDescent="0.35">
      <c r="A8" s="188"/>
      <c r="B8" s="185" t="s">
        <v>18</v>
      </c>
      <c r="C8" s="670" t="s">
        <v>182</v>
      </c>
      <c r="D8" s="671"/>
      <c r="E8" s="179"/>
      <c r="F8" s="186">
        <v>12</v>
      </c>
      <c r="G8" s="187"/>
    </row>
    <row r="9" spans="1:7" ht="39" customHeight="1" x14ac:dyDescent="0.35">
      <c r="A9" s="188"/>
      <c r="B9" s="185" t="s">
        <v>183</v>
      </c>
      <c r="C9" s="670" t="s">
        <v>184</v>
      </c>
      <c r="D9" s="671"/>
      <c r="E9" s="179"/>
      <c r="F9" s="189" t="s">
        <v>185</v>
      </c>
      <c r="G9" s="190"/>
    </row>
    <row r="10" spans="1:7" ht="50.15" customHeight="1" x14ac:dyDescent="0.35">
      <c r="A10" s="177"/>
      <c r="B10" s="185" t="s">
        <v>186</v>
      </c>
      <c r="C10" s="670" t="s">
        <v>187</v>
      </c>
      <c r="D10" s="671"/>
      <c r="E10" s="179"/>
      <c r="F10" s="191" t="s">
        <v>188</v>
      </c>
      <c r="G10" s="192"/>
    </row>
    <row r="11" spans="1:7" ht="31" customHeight="1" x14ac:dyDescent="0.35">
      <c r="A11" s="188"/>
      <c r="B11" s="185" t="s">
        <v>189</v>
      </c>
      <c r="C11" s="670" t="s">
        <v>190</v>
      </c>
      <c r="D11" s="671"/>
      <c r="E11" s="179"/>
      <c r="F11" s="186" t="s">
        <v>191</v>
      </c>
      <c r="G11" s="187"/>
    </row>
    <row r="12" spans="1:7" ht="58" customHeight="1" x14ac:dyDescent="0.35">
      <c r="A12" s="188"/>
      <c r="B12" s="185" t="s">
        <v>192</v>
      </c>
      <c r="C12" s="670" t="s">
        <v>193</v>
      </c>
      <c r="D12" s="671"/>
      <c r="E12" s="179"/>
      <c r="F12" s="186" t="s">
        <v>194</v>
      </c>
      <c r="G12" s="187"/>
    </row>
    <row r="13" spans="1:7" ht="121.5" customHeight="1" x14ac:dyDescent="0.35">
      <c r="A13" s="188"/>
      <c r="B13" s="185" t="s">
        <v>195</v>
      </c>
      <c r="C13" s="670" t="s">
        <v>196</v>
      </c>
      <c r="D13" s="671"/>
      <c r="E13" s="179"/>
      <c r="F13" s="186" t="s">
        <v>197</v>
      </c>
      <c r="G13" s="187"/>
    </row>
    <row r="14" spans="1:7" ht="171" customHeight="1" x14ac:dyDescent="0.35">
      <c r="A14" s="188"/>
      <c r="B14" s="185" t="s">
        <v>198</v>
      </c>
      <c r="C14" s="670" t="s">
        <v>199</v>
      </c>
      <c r="D14" s="671"/>
      <c r="E14" s="179"/>
      <c r="F14" s="193"/>
      <c r="G14" s="194"/>
    </row>
    <row r="15" spans="1:7" ht="19.5" customHeight="1" x14ac:dyDescent="0.35">
      <c r="B15" s="195" t="s">
        <v>200</v>
      </c>
      <c r="C15" s="681" t="s">
        <v>201</v>
      </c>
      <c r="D15" s="682"/>
      <c r="E15" s="179"/>
      <c r="F15" s="196" t="s">
        <v>202</v>
      </c>
      <c r="G15" s="197"/>
    </row>
    <row r="16" spans="1:7" ht="157.5" customHeight="1" x14ac:dyDescent="0.35">
      <c r="A16" s="177"/>
      <c r="B16" s="182" t="s">
        <v>203</v>
      </c>
      <c r="C16" s="670" t="s">
        <v>204</v>
      </c>
      <c r="D16" s="683"/>
      <c r="E16" s="179"/>
      <c r="F16" s="186" t="s">
        <v>205</v>
      </c>
      <c r="G16" s="198"/>
    </row>
    <row r="17" spans="1:7" ht="197.5" customHeight="1" x14ac:dyDescent="0.35">
      <c r="A17" s="177"/>
      <c r="B17" s="185" t="s">
        <v>206</v>
      </c>
      <c r="C17" s="670" t="s">
        <v>207</v>
      </c>
      <c r="D17" s="671"/>
      <c r="E17" s="179"/>
      <c r="F17" s="186" t="s">
        <v>208</v>
      </c>
      <c r="G17" s="187"/>
    </row>
    <row r="18" spans="1:7" ht="230.15" customHeight="1" thickBot="1" x14ac:dyDescent="0.4">
      <c r="A18" s="177"/>
      <c r="B18" s="199" t="s">
        <v>209</v>
      </c>
      <c r="C18" s="679" t="s">
        <v>210</v>
      </c>
      <c r="D18" s="680"/>
      <c r="E18" s="179"/>
      <c r="F18" s="200" t="s">
        <v>211</v>
      </c>
      <c r="G18" s="201"/>
    </row>
    <row r="19" spans="1:7" ht="15" thickBot="1" x14ac:dyDescent="0.4">
      <c r="A19" s="177"/>
    </row>
    <row r="20" spans="1:7" s="206" customFormat="1" ht="16" thickBot="1" x14ac:dyDescent="0.4">
      <c r="A20" s="202"/>
      <c r="B20" s="203" t="s">
        <v>212</v>
      </c>
      <c r="C20" s="204" t="s">
        <v>213</v>
      </c>
      <c r="D20" s="205" t="s">
        <v>214</v>
      </c>
    </row>
    <row r="21" spans="1:7" s="179" customFormat="1" ht="13" x14ac:dyDescent="0.3">
      <c r="A21" s="207"/>
      <c r="B21" s="684" t="s">
        <v>215</v>
      </c>
      <c r="C21" s="208" t="s">
        <v>18</v>
      </c>
      <c r="D21" s="209">
        <v>20</v>
      </c>
    </row>
    <row r="22" spans="1:7" s="179" customFormat="1" ht="13" x14ac:dyDescent="0.3">
      <c r="A22" s="207"/>
      <c r="B22" s="685"/>
      <c r="C22" s="210" t="s">
        <v>216</v>
      </c>
      <c r="D22" s="211">
        <v>82</v>
      </c>
    </row>
    <row r="23" spans="1:7" s="179" customFormat="1" ht="13" x14ac:dyDescent="0.3">
      <c r="A23" s="207"/>
      <c r="B23" s="685"/>
      <c r="C23" s="210" t="s">
        <v>183</v>
      </c>
      <c r="D23" s="211">
        <v>15</v>
      </c>
    </row>
    <row r="24" spans="1:7" s="179" customFormat="1" ht="13" x14ac:dyDescent="0.3">
      <c r="A24" s="207"/>
      <c r="B24" s="685"/>
      <c r="C24" s="210" t="s">
        <v>17</v>
      </c>
      <c r="D24" s="211">
        <v>25</v>
      </c>
    </row>
    <row r="25" spans="1:7" s="179" customFormat="1" ht="13" x14ac:dyDescent="0.3">
      <c r="A25" s="207"/>
      <c r="B25" s="685"/>
      <c r="C25" s="210" t="s">
        <v>129</v>
      </c>
      <c r="D25" s="211">
        <v>40</v>
      </c>
    </row>
    <row r="26" spans="1:7" s="179" customFormat="1" ht="13" x14ac:dyDescent="0.3">
      <c r="A26" s="207"/>
      <c r="B26" s="685"/>
      <c r="C26" s="210" t="s">
        <v>186</v>
      </c>
      <c r="D26" s="687">
        <v>10</v>
      </c>
    </row>
    <row r="27" spans="1:7" s="179" customFormat="1" ht="13" x14ac:dyDescent="0.3">
      <c r="A27" s="207"/>
      <c r="B27" s="685"/>
      <c r="C27" s="210" t="s">
        <v>180</v>
      </c>
      <c r="D27" s="687"/>
    </row>
    <row r="28" spans="1:7" s="179" customFormat="1" ht="13" x14ac:dyDescent="0.3">
      <c r="A28" s="207"/>
      <c r="B28" s="685"/>
      <c r="C28" s="210" t="s">
        <v>217</v>
      </c>
      <c r="D28" s="211">
        <v>7</v>
      </c>
    </row>
    <row r="29" spans="1:7" s="179" customFormat="1" ht="13" x14ac:dyDescent="0.3">
      <c r="A29" s="207"/>
      <c r="B29" s="685"/>
      <c r="C29" s="210" t="s">
        <v>218</v>
      </c>
      <c r="D29" s="211">
        <v>28</v>
      </c>
    </row>
    <row r="30" spans="1:7" s="179" customFormat="1" ht="13" x14ac:dyDescent="0.3">
      <c r="A30" s="207"/>
      <c r="B30" s="685"/>
      <c r="C30" s="210" t="s">
        <v>219</v>
      </c>
      <c r="D30" s="211">
        <v>14</v>
      </c>
    </row>
    <row r="31" spans="1:7" s="179" customFormat="1" ht="13.5" thickBot="1" x14ac:dyDescent="0.35">
      <c r="A31" s="207"/>
      <c r="B31" s="686"/>
      <c r="C31" s="212" t="s">
        <v>198</v>
      </c>
      <c r="D31" s="213">
        <v>15</v>
      </c>
    </row>
    <row r="32" spans="1:7" s="179" customFormat="1" ht="13.5" thickBot="1" x14ac:dyDescent="0.35">
      <c r="A32" s="207"/>
      <c r="B32" s="214"/>
      <c r="C32" s="215"/>
      <c r="D32" s="214"/>
    </row>
    <row r="33" spans="1:4" s="179" customFormat="1" ht="13" x14ac:dyDescent="0.3">
      <c r="A33" s="207"/>
      <c r="B33" s="688" t="s">
        <v>220</v>
      </c>
      <c r="C33" s="216" t="s">
        <v>18</v>
      </c>
      <c r="D33" s="217">
        <v>26</v>
      </c>
    </row>
    <row r="34" spans="1:4" s="179" customFormat="1" ht="13" x14ac:dyDescent="0.3">
      <c r="A34" s="207"/>
      <c r="B34" s="689"/>
      <c r="C34" s="218" t="s">
        <v>216</v>
      </c>
      <c r="D34" s="219">
        <v>35</v>
      </c>
    </row>
    <row r="35" spans="1:4" s="179" customFormat="1" ht="13" x14ac:dyDescent="0.3">
      <c r="A35" s="207"/>
      <c r="B35" s="689"/>
      <c r="C35" s="218" t="s">
        <v>183</v>
      </c>
      <c r="D35" s="219">
        <v>7</v>
      </c>
    </row>
    <row r="36" spans="1:4" s="179" customFormat="1" ht="13" x14ac:dyDescent="0.3">
      <c r="A36" s="207"/>
      <c r="B36" s="689"/>
      <c r="C36" s="218" t="s">
        <v>17</v>
      </c>
      <c r="D36" s="219">
        <v>10</v>
      </c>
    </row>
    <row r="37" spans="1:4" s="179" customFormat="1" ht="13" x14ac:dyDescent="0.3">
      <c r="A37" s="207"/>
      <c r="B37" s="689"/>
      <c r="C37" s="218" t="s">
        <v>129</v>
      </c>
      <c r="D37" s="219">
        <v>12</v>
      </c>
    </row>
    <row r="38" spans="1:4" s="179" customFormat="1" ht="13" x14ac:dyDescent="0.3">
      <c r="A38" s="207"/>
      <c r="B38" s="689"/>
      <c r="C38" s="218" t="s">
        <v>186</v>
      </c>
      <c r="D38" s="691">
        <v>10</v>
      </c>
    </row>
    <row r="39" spans="1:4" s="179" customFormat="1" ht="13" x14ac:dyDescent="0.3">
      <c r="A39" s="207"/>
      <c r="B39" s="689"/>
      <c r="C39" s="218" t="s">
        <v>180</v>
      </c>
      <c r="D39" s="691"/>
    </row>
    <row r="40" spans="1:4" s="179" customFormat="1" ht="13" x14ac:dyDescent="0.3">
      <c r="A40" s="207"/>
      <c r="B40" s="689"/>
      <c r="C40" s="218" t="s">
        <v>217</v>
      </c>
      <c r="D40" s="219">
        <v>4</v>
      </c>
    </row>
    <row r="41" spans="1:4" s="179" customFormat="1" ht="13" x14ac:dyDescent="0.3">
      <c r="A41" s="207"/>
      <c r="B41" s="689"/>
      <c r="C41" s="218" t="s">
        <v>218</v>
      </c>
      <c r="D41" s="219">
        <v>11</v>
      </c>
    </row>
    <row r="42" spans="1:4" s="179" customFormat="1" ht="13" x14ac:dyDescent="0.3">
      <c r="A42" s="207"/>
      <c r="B42" s="689"/>
      <c r="C42" s="218" t="s">
        <v>219</v>
      </c>
      <c r="D42" s="219">
        <v>4</v>
      </c>
    </row>
    <row r="43" spans="1:4" s="179" customFormat="1" ht="13.5" thickBot="1" x14ac:dyDescent="0.35">
      <c r="A43" s="207"/>
      <c r="B43" s="690"/>
      <c r="C43" s="220" t="s">
        <v>198</v>
      </c>
      <c r="D43" s="221">
        <v>3</v>
      </c>
    </row>
    <row r="44" spans="1:4" s="179" customFormat="1" ht="13" x14ac:dyDescent="0.3">
      <c r="A44" s="207"/>
      <c r="B44" s="692" t="s">
        <v>221</v>
      </c>
      <c r="C44" s="222" t="s">
        <v>18</v>
      </c>
      <c r="D44" s="223">
        <v>26</v>
      </c>
    </row>
    <row r="45" spans="1:4" s="179" customFormat="1" ht="13" x14ac:dyDescent="0.3">
      <c r="A45" s="207"/>
      <c r="B45" s="693"/>
      <c r="C45" s="224" t="s">
        <v>216</v>
      </c>
      <c r="D45" s="225">
        <v>34</v>
      </c>
    </row>
    <row r="46" spans="1:4" s="179" customFormat="1" ht="13" x14ac:dyDescent="0.3">
      <c r="A46" s="207"/>
      <c r="B46" s="693"/>
      <c r="C46" s="224" t="s">
        <v>183</v>
      </c>
      <c r="D46" s="225">
        <v>7</v>
      </c>
    </row>
    <row r="47" spans="1:4" s="179" customFormat="1" ht="13" x14ac:dyDescent="0.3">
      <c r="A47" s="207"/>
      <c r="B47" s="693"/>
      <c r="C47" s="224" t="s">
        <v>17</v>
      </c>
      <c r="D47" s="225">
        <v>10</v>
      </c>
    </row>
    <row r="48" spans="1:4" s="179" customFormat="1" ht="13" x14ac:dyDescent="0.3">
      <c r="A48" s="207"/>
      <c r="B48" s="693"/>
      <c r="C48" s="224" t="s">
        <v>129</v>
      </c>
      <c r="D48" s="225">
        <v>12</v>
      </c>
    </row>
    <row r="49" spans="1:4" s="179" customFormat="1" ht="13" x14ac:dyDescent="0.3">
      <c r="A49" s="207"/>
      <c r="B49" s="693"/>
      <c r="C49" s="224" t="s">
        <v>186</v>
      </c>
      <c r="D49" s="695">
        <v>10</v>
      </c>
    </row>
    <row r="50" spans="1:4" s="179" customFormat="1" ht="13" x14ac:dyDescent="0.3">
      <c r="A50" s="207"/>
      <c r="B50" s="693"/>
      <c r="C50" s="224" t="s">
        <v>180</v>
      </c>
      <c r="D50" s="695"/>
    </row>
    <row r="51" spans="1:4" s="179" customFormat="1" ht="13" x14ac:dyDescent="0.3">
      <c r="A51" s="207"/>
      <c r="B51" s="693"/>
      <c r="C51" s="224" t="s">
        <v>217</v>
      </c>
      <c r="D51" s="225">
        <v>4</v>
      </c>
    </row>
    <row r="52" spans="1:4" s="179" customFormat="1" ht="13" x14ac:dyDescent="0.3">
      <c r="A52" s="207"/>
      <c r="B52" s="693"/>
      <c r="C52" s="224" t="s">
        <v>218</v>
      </c>
      <c r="D52" s="225">
        <v>19</v>
      </c>
    </row>
    <row r="53" spans="1:4" s="179" customFormat="1" ht="13" x14ac:dyDescent="0.3">
      <c r="A53" s="207"/>
      <c r="B53" s="693"/>
      <c r="C53" s="224" t="s">
        <v>219</v>
      </c>
      <c r="D53" s="225">
        <v>6</v>
      </c>
    </row>
    <row r="54" spans="1:4" s="179" customFormat="1" ht="13.5" thickBot="1" x14ac:dyDescent="0.35">
      <c r="A54" s="207"/>
      <c r="B54" s="694"/>
      <c r="C54" s="226" t="s">
        <v>198</v>
      </c>
      <c r="D54" s="227">
        <v>3</v>
      </c>
    </row>
    <row r="55" spans="1:4" s="179" customFormat="1" ht="13" x14ac:dyDescent="0.3">
      <c r="A55" s="207"/>
      <c r="B55" s="688" t="s">
        <v>222</v>
      </c>
      <c r="C55" s="216" t="s">
        <v>18</v>
      </c>
      <c r="D55" s="217">
        <v>26</v>
      </c>
    </row>
    <row r="56" spans="1:4" s="179" customFormat="1" ht="13" x14ac:dyDescent="0.3">
      <c r="A56" s="207"/>
      <c r="B56" s="689"/>
      <c r="C56" s="218" t="s">
        <v>216</v>
      </c>
      <c r="D56" s="219">
        <v>41</v>
      </c>
    </row>
    <row r="57" spans="1:4" s="179" customFormat="1" ht="13" x14ac:dyDescent="0.3">
      <c r="A57" s="207"/>
      <c r="B57" s="689"/>
      <c r="C57" s="218" t="s">
        <v>183</v>
      </c>
      <c r="D57" s="219">
        <v>8</v>
      </c>
    </row>
    <row r="58" spans="1:4" s="179" customFormat="1" ht="13" x14ac:dyDescent="0.3">
      <c r="A58" s="207"/>
      <c r="B58" s="689"/>
      <c r="C58" s="218" t="s">
        <v>17</v>
      </c>
      <c r="D58" s="219">
        <v>10</v>
      </c>
    </row>
    <row r="59" spans="1:4" s="179" customFormat="1" ht="13" x14ac:dyDescent="0.3">
      <c r="A59" s="207"/>
      <c r="B59" s="689"/>
      <c r="C59" s="218" t="s">
        <v>129</v>
      </c>
      <c r="D59" s="219">
        <v>12</v>
      </c>
    </row>
    <row r="60" spans="1:4" s="179" customFormat="1" ht="13" x14ac:dyDescent="0.3">
      <c r="A60" s="207"/>
      <c r="B60" s="689"/>
      <c r="C60" s="218" t="s">
        <v>186</v>
      </c>
      <c r="D60" s="691">
        <v>10</v>
      </c>
    </row>
    <row r="61" spans="1:4" s="179" customFormat="1" ht="13" x14ac:dyDescent="0.3">
      <c r="A61" s="207"/>
      <c r="B61" s="689"/>
      <c r="C61" s="218" t="s">
        <v>180</v>
      </c>
      <c r="D61" s="691"/>
    </row>
    <row r="62" spans="1:4" s="179" customFormat="1" ht="13" x14ac:dyDescent="0.3">
      <c r="A62" s="207"/>
      <c r="B62" s="689"/>
      <c r="C62" s="218" t="s">
        <v>217</v>
      </c>
      <c r="D62" s="219">
        <v>4</v>
      </c>
    </row>
    <row r="63" spans="1:4" s="179" customFormat="1" ht="13" x14ac:dyDescent="0.3">
      <c r="A63" s="207"/>
      <c r="B63" s="689"/>
      <c r="C63" s="218" t="s">
        <v>218</v>
      </c>
      <c r="D63" s="219">
        <v>11</v>
      </c>
    </row>
    <row r="64" spans="1:4" s="179" customFormat="1" ht="13" x14ac:dyDescent="0.3">
      <c r="A64" s="207"/>
      <c r="B64" s="689"/>
      <c r="C64" s="218" t="s">
        <v>219</v>
      </c>
      <c r="D64" s="219">
        <v>4</v>
      </c>
    </row>
    <row r="65" spans="1:4" s="179" customFormat="1" ht="13.5" thickBot="1" x14ac:dyDescent="0.35">
      <c r="A65" s="207"/>
      <c r="B65" s="690"/>
      <c r="C65" s="220" t="s">
        <v>198</v>
      </c>
      <c r="D65" s="221">
        <v>3</v>
      </c>
    </row>
    <row r="66" spans="1:4" s="179" customFormat="1" ht="13" x14ac:dyDescent="0.3">
      <c r="A66" s="207"/>
      <c r="B66" s="692" t="s">
        <v>223</v>
      </c>
      <c r="C66" s="222" t="s">
        <v>18</v>
      </c>
      <c r="D66" s="223">
        <v>26</v>
      </c>
    </row>
    <row r="67" spans="1:4" s="179" customFormat="1" ht="13" x14ac:dyDescent="0.3">
      <c r="A67" s="207"/>
      <c r="B67" s="693"/>
      <c r="C67" s="224" t="s">
        <v>216</v>
      </c>
      <c r="D67" s="225">
        <v>41</v>
      </c>
    </row>
    <row r="68" spans="1:4" s="179" customFormat="1" ht="13" x14ac:dyDescent="0.3">
      <c r="A68" s="207"/>
      <c r="B68" s="693"/>
      <c r="C68" s="224" t="s">
        <v>183</v>
      </c>
      <c r="D68" s="225">
        <v>8</v>
      </c>
    </row>
    <row r="69" spans="1:4" s="179" customFormat="1" ht="13" x14ac:dyDescent="0.3">
      <c r="A69" s="207"/>
      <c r="B69" s="693"/>
      <c r="C69" s="224" t="s">
        <v>17</v>
      </c>
      <c r="D69" s="225">
        <v>10</v>
      </c>
    </row>
    <row r="70" spans="1:4" s="179" customFormat="1" ht="13" x14ac:dyDescent="0.3">
      <c r="A70" s="207"/>
      <c r="B70" s="693"/>
      <c r="C70" s="224" t="s">
        <v>129</v>
      </c>
      <c r="D70" s="225">
        <v>12</v>
      </c>
    </row>
    <row r="71" spans="1:4" s="179" customFormat="1" ht="13" x14ac:dyDescent="0.3">
      <c r="A71" s="207"/>
      <c r="B71" s="693"/>
      <c r="C71" s="224" t="s">
        <v>186</v>
      </c>
      <c r="D71" s="695">
        <v>10</v>
      </c>
    </row>
    <row r="72" spans="1:4" s="179" customFormat="1" ht="13" x14ac:dyDescent="0.3">
      <c r="A72" s="207"/>
      <c r="B72" s="693"/>
      <c r="C72" s="224" t="s">
        <v>180</v>
      </c>
      <c r="D72" s="695"/>
    </row>
    <row r="73" spans="1:4" s="179" customFormat="1" ht="13" x14ac:dyDescent="0.3">
      <c r="A73" s="207"/>
      <c r="B73" s="693"/>
      <c r="C73" s="224" t="s">
        <v>217</v>
      </c>
      <c r="D73" s="225">
        <v>4</v>
      </c>
    </row>
    <row r="74" spans="1:4" s="179" customFormat="1" ht="13" x14ac:dyDescent="0.3">
      <c r="A74" s="207"/>
      <c r="B74" s="693"/>
      <c r="C74" s="224" t="s">
        <v>218</v>
      </c>
      <c r="D74" s="225">
        <v>19</v>
      </c>
    </row>
    <row r="75" spans="1:4" s="179" customFormat="1" ht="13" x14ac:dyDescent="0.3">
      <c r="A75" s="207"/>
      <c r="B75" s="693"/>
      <c r="C75" s="224" t="s">
        <v>219</v>
      </c>
      <c r="D75" s="225">
        <v>6</v>
      </c>
    </row>
    <row r="76" spans="1:4" s="179" customFormat="1" ht="13.5" thickBot="1" x14ac:dyDescent="0.35">
      <c r="A76" s="207"/>
      <c r="B76" s="694"/>
      <c r="C76" s="226" t="s">
        <v>198</v>
      </c>
      <c r="D76" s="227">
        <v>3</v>
      </c>
    </row>
    <row r="77" spans="1:4" s="179" customFormat="1" ht="13" x14ac:dyDescent="0.3">
      <c r="A77" s="207"/>
      <c r="B77" s="688" t="s">
        <v>224</v>
      </c>
      <c r="C77" s="216" t="s">
        <v>18</v>
      </c>
      <c r="D77" s="217">
        <v>26</v>
      </c>
    </row>
    <row r="78" spans="1:4" s="179" customFormat="1" ht="13" x14ac:dyDescent="0.3">
      <c r="A78" s="207"/>
      <c r="B78" s="689"/>
      <c r="C78" s="218" t="s">
        <v>216</v>
      </c>
      <c r="D78" s="219">
        <v>40</v>
      </c>
    </row>
    <row r="79" spans="1:4" s="179" customFormat="1" ht="13" x14ac:dyDescent="0.3">
      <c r="A79" s="207"/>
      <c r="B79" s="689"/>
      <c r="C79" s="218" t="s">
        <v>183</v>
      </c>
      <c r="D79" s="219">
        <v>8</v>
      </c>
    </row>
    <row r="80" spans="1:4" s="179" customFormat="1" ht="13" x14ac:dyDescent="0.3">
      <c r="A80" s="207"/>
      <c r="B80" s="689"/>
      <c r="C80" s="218" t="s">
        <v>17</v>
      </c>
      <c r="D80" s="219">
        <v>10</v>
      </c>
    </row>
    <row r="81" spans="1:4" s="179" customFormat="1" ht="13" x14ac:dyDescent="0.3">
      <c r="A81" s="207"/>
      <c r="B81" s="689"/>
      <c r="C81" s="218" t="s">
        <v>129</v>
      </c>
      <c r="D81" s="219">
        <v>12</v>
      </c>
    </row>
    <row r="82" spans="1:4" s="179" customFormat="1" ht="13" x14ac:dyDescent="0.3">
      <c r="A82" s="207"/>
      <c r="B82" s="689"/>
      <c r="C82" s="218" t="s">
        <v>186</v>
      </c>
      <c r="D82" s="691">
        <v>10</v>
      </c>
    </row>
    <row r="83" spans="1:4" s="179" customFormat="1" ht="13" x14ac:dyDescent="0.3">
      <c r="A83" s="207"/>
      <c r="B83" s="689"/>
      <c r="C83" s="218" t="s">
        <v>180</v>
      </c>
      <c r="D83" s="691"/>
    </row>
    <row r="84" spans="1:4" s="179" customFormat="1" ht="13" x14ac:dyDescent="0.3">
      <c r="A84" s="207"/>
      <c r="B84" s="689"/>
      <c r="C84" s="218" t="s">
        <v>217</v>
      </c>
      <c r="D84" s="219">
        <v>4</v>
      </c>
    </row>
    <row r="85" spans="1:4" s="179" customFormat="1" ht="13" x14ac:dyDescent="0.3">
      <c r="A85" s="207"/>
      <c r="B85" s="689"/>
      <c r="C85" s="218" t="s">
        <v>218</v>
      </c>
      <c r="D85" s="219">
        <v>11</v>
      </c>
    </row>
    <row r="86" spans="1:4" s="179" customFormat="1" ht="13" x14ac:dyDescent="0.3">
      <c r="A86" s="207"/>
      <c r="B86" s="689"/>
      <c r="C86" s="218" t="s">
        <v>219</v>
      </c>
      <c r="D86" s="219">
        <v>4</v>
      </c>
    </row>
    <row r="87" spans="1:4" s="179" customFormat="1" ht="13.5" thickBot="1" x14ac:dyDescent="0.35">
      <c r="A87" s="207"/>
      <c r="B87" s="690"/>
      <c r="C87" s="220" t="s">
        <v>198</v>
      </c>
      <c r="D87" s="221">
        <v>3</v>
      </c>
    </row>
    <row r="88" spans="1:4" s="179" customFormat="1" ht="13" x14ac:dyDescent="0.3">
      <c r="A88" s="207"/>
      <c r="B88" s="696" t="s">
        <v>225</v>
      </c>
      <c r="C88" s="228" t="s">
        <v>18</v>
      </c>
      <c r="D88" s="229">
        <v>18</v>
      </c>
    </row>
    <row r="89" spans="1:4" s="179" customFormat="1" ht="13" x14ac:dyDescent="0.3">
      <c r="A89" s="207"/>
      <c r="B89" s="697"/>
      <c r="C89" s="230" t="s">
        <v>216</v>
      </c>
      <c r="D89" s="231">
        <v>30</v>
      </c>
    </row>
    <row r="90" spans="1:4" s="179" customFormat="1" ht="13" x14ac:dyDescent="0.3">
      <c r="A90" s="207"/>
      <c r="B90" s="697"/>
      <c r="C90" s="230" t="s">
        <v>183</v>
      </c>
      <c r="D90" s="231">
        <v>5</v>
      </c>
    </row>
    <row r="91" spans="1:4" s="179" customFormat="1" ht="13" x14ac:dyDescent="0.3">
      <c r="A91" s="207"/>
      <c r="B91" s="697"/>
      <c r="C91" s="230" t="s">
        <v>17</v>
      </c>
      <c r="D91" s="231">
        <v>7</v>
      </c>
    </row>
    <row r="92" spans="1:4" s="179" customFormat="1" ht="13" x14ac:dyDescent="0.3">
      <c r="A92" s="207"/>
      <c r="B92" s="697"/>
      <c r="C92" s="230" t="s">
        <v>129</v>
      </c>
      <c r="D92" s="231">
        <v>9</v>
      </c>
    </row>
    <row r="93" spans="1:4" s="179" customFormat="1" ht="13" x14ac:dyDescent="0.3">
      <c r="A93" s="207"/>
      <c r="B93" s="697"/>
      <c r="C93" s="230" t="s">
        <v>186</v>
      </c>
      <c r="D93" s="699">
        <v>7</v>
      </c>
    </row>
    <row r="94" spans="1:4" s="179" customFormat="1" ht="13" x14ac:dyDescent="0.3">
      <c r="A94" s="207"/>
      <c r="B94" s="697"/>
      <c r="C94" s="230" t="s">
        <v>180</v>
      </c>
      <c r="D94" s="699"/>
    </row>
    <row r="95" spans="1:4" s="179" customFormat="1" ht="13" x14ac:dyDescent="0.3">
      <c r="A95" s="207"/>
      <c r="B95" s="697"/>
      <c r="C95" s="230" t="s">
        <v>217</v>
      </c>
      <c r="D95" s="231">
        <v>0</v>
      </c>
    </row>
    <row r="96" spans="1:4" s="179" customFormat="1" ht="13" x14ac:dyDescent="0.3">
      <c r="A96" s="207"/>
      <c r="B96" s="697"/>
      <c r="C96" s="230" t="s">
        <v>218</v>
      </c>
      <c r="D96" s="231">
        <v>3</v>
      </c>
    </row>
    <row r="97" spans="1:4" s="179" customFormat="1" ht="13" x14ac:dyDescent="0.3">
      <c r="A97" s="207"/>
      <c r="B97" s="697"/>
      <c r="C97" s="230" t="s">
        <v>219</v>
      </c>
      <c r="D97" s="231">
        <v>2</v>
      </c>
    </row>
    <row r="98" spans="1:4" s="179" customFormat="1" ht="13.5" thickBot="1" x14ac:dyDescent="0.35">
      <c r="A98" s="207"/>
      <c r="B98" s="698"/>
      <c r="C98" s="232" t="s">
        <v>198</v>
      </c>
      <c r="D98" s="233">
        <v>3</v>
      </c>
    </row>
    <row r="99" spans="1:4" s="179" customFormat="1" ht="13" x14ac:dyDescent="0.3">
      <c r="A99" s="207"/>
      <c r="B99" s="700" t="s">
        <v>226</v>
      </c>
      <c r="C99" s="700"/>
      <c r="D99" s="700"/>
    </row>
    <row r="100" spans="1:4" s="179" customFormat="1" ht="13.5" thickBot="1" x14ac:dyDescent="0.35">
      <c r="A100" s="207"/>
      <c r="B100" s="214"/>
      <c r="C100" s="215"/>
      <c r="D100" s="214"/>
    </row>
    <row r="101" spans="1:4" s="179" customFormat="1" ht="13" x14ac:dyDescent="0.3">
      <c r="A101" s="207"/>
      <c r="B101" s="701" t="s">
        <v>227</v>
      </c>
      <c r="C101" s="234" t="s">
        <v>18</v>
      </c>
      <c r="D101" s="235">
        <v>20</v>
      </c>
    </row>
    <row r="102" spans="1:4" s="179" customFormat="1" ht="13" x14ac:dyDescent="0.3">
      <c r="A102" s="207"/>
      <c r="B102" s="702"/>
      <c r="C102" s="236" t="s">
        <v>216</v>
      </c>
      <c r="D102" s="237">
        <v>10</v>
      </c>
    </row>
    <row r="103" spans="1:4" s="179" customFormat="1" ht="13" x14ac:dyDescent="0.3">
      <c r="A103" s="207"/>
      <c r="B103" s="702"/>
      <c r="C103" s="236" t="s">
        <v>183</v>
      </c>
      <c r="D103" s="237">
        <v>8</v>
      </c>
    </row>
    <row r="104" spans="1:4" s="179" customFormat="1" ht="13" x14ac:dyDescent="0.3">
      <c r="A104" s="207"/>
      <c r="B104" s="702"/>
      <c r="C104" s="236" t="s">
        <v>17</v>
      </c>
      <c r="D104" s="237">
        <v>6</v>
      </c>
    </row>
    <row r="105" spans="1:4" s="179" customFormat="1" ht="13" x14ac:dyDescent="0.3">
      <c r="A105" s="207"/>
      <c r="B105" s="702"/>
      <c r="C105" s="236" t="s">
        <v>129</v>
      </c>
      <c r="D105" s="237">
        <v>6</v>
      </c>
    </row>
    <row r="106" spans="1:4" s="179" customFormat="1" ht="13" x14ac:dyDescent="0.3">
      <c r="A106" s="207"/>
      <c r="B106" s="702"/>
      <c r="C106" s="236" t="s">
        <v>186</v>
      </c>
      <c r="D106" s="704">
        <v>10</v>
      </c>
    </row>
    <row r="107" spans="1:4" s="179" customFormat="1" ht="13" x14ac:dyDescent="0.3">
      <c r="A107" s="207"/>
      <c r="B107" s="702"/>
      <c r="C107" s="236" t="s">
        <v>180</v>
      </c>
      <c r="D107" s="704"/>
    </row>
    <row r="108" spans="1:4" s="179" customFormat="1" ht="13" x14ac:dyDescent="0.3">
      <c r="A108" s="207"/>
      <c r="B108" s="702"/>
      <c r="C108" s="236" t="s">
        <v>217</v>
      </c>
      <c r="D108" s="237">
        <v>2</v>
      </c>
    </row>
    <row r="109" spans="1:4" s="179" customFormat="1" ht="13" x14ac:dyDescent="0.3">
      <c r="A109" s="207"/>
      <c r="B109" s="702"/>
      <c r="C109" s="236" t="s">
        <v>218</v>
      </c>
      <c r="D109" s="237">
        <v>8</v>
      </c>
    </row>
    <row r="110" spans="1:4" s="179" customFormat="1" ht="13" x14ac:dyDescent="0.3">
      <c r="A110" s="207"/>
      <c r="B110" s="702"/>
      <c r="C110" s="236" t="s">
        <v>219</v>
      </c>
      <c r="D110" s="237">
        <v>2</v>
      </c>
    </row>
    <row r="111" spans="1:4" s="179" customFormat="1" ht="13.5" thickBot="1" x14ac:dyDescent="0.35">
      <c r="A111" s="207"/>
      <c r="B111" s="703"/>
      <c r="C111" s="238" t="s">
        <v>198</v>
      </c>
      <c r="D111" s="239">
        <v>3</v>
      </c>
    </row>
    <row r="112" spans="1:4" s="179" customFormat="1" ht="13.5" thickBot="1" x14ac:dyDescent="0.35">
      <c r="A112" s="207"/>
      <c r="B112" s="240"/>
      <c r="C112" s="215"/>
      <c r="D112" s="214"/>
    </row>
    <row r="113" spans="1:4" s="179" customFormat="1" ht="13.5" thickBot="1" x14ac:dyDescent="0.35">
      <c r="A113" s="207"/>
      <c r="B113" s="241" t="s">
        <v>228</v>
      </c>
      <c r="C113" s="242" t="s">
        <v>229</v>
      </c>
      <c r="D113" s="243"/>
    </row>
  </sheetData>
  <mergeCells count="36">
    <mergeCell ref="B88:B98"/>
    <mergeCell ref="D93:D94"/>
    <mergeCell ref="B99:D99"/>
    <mergeCell ref="B101:B111"/>
    <mergeCell ref="D106:D107"/>
    <mergeCell ref="B55:B65"/>
    <mergeCell ref="D60:D61"/>
    <mergeCell ref="B66:B76"/>
    <mergeCell ref="D71:D72"/>
    <mergeCell ref="B77:B87"/>
    <mergeCell ref="D82:D83"/>
    <mergeCell ref="B21:B31"/>
    <mergeCell ref="D26:D27"/>
    <mergeCell ref="B33:B43"/>
    <mergeCell ref="D38:D39"/>
    <mergeCell ref="B44:B54"/>
    <mergeCell ref="D49:D50"/>
    <mergeCell ref="C18:D18"/>
    <mergeCell ref="C7:D7"/>
    <mergeCell ref="C8:D8"/>
    <mergeCell ref="C9:D9"/>
    <mergeCell ref="C10:D10"/>
    <mergeCell ref="C11:D11"/>
    <mergeCell ref="C12:D12"/>
    <mergeCell ref="C13:D13"/>
    <mergeCell ref="C14:D14"/>
    <mergeCell ref="C15:D15"/>
    <mergeCell ref="C16:D16"/>
    <mergeCell ref="C17:D17"/>
    <mergeCell ref="G5:G6"/>
    <mergeCell ref="C6:D6"/>
    <mergeCell ref="C2:D2"/>
    <mergeCell ref="C3:D3"/>
    <mergeCell ref="C4:D4"/>
    <mergeCell ref="C5:D5"/>
    <mergeCell ref="F5:F6"/>
  </mergeCells>
  <hyperlinks>
    <hyperlink ref="F15" r:id="rId1" xr:uid="{758E23C9-418F-4604-B43F-4A72A71C7CE0}"/>
  </hyperlinks>
  <pageMargins left="0.75" right="0.75" top="1" bottom="2.0987654320987654" header="0.5" footer="0.5"/>
  <pageSetup scale="1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31841" r:id="rId5" name="Option Button 1">
              <controlPr defaultSize="0" autoFill="0" autoLine="0" autoPict="0">
                <anchor moveWithCells="1">
                  <from>
                    <xdr:col>5</xdr:col>
                    <xdr:colOff>850900</xdr:colOff>
                    <xdr:row>3</xdr:row>
                    <xdr:rowOff>69850</xdr:rowOff>
                  </from>
                  <to>
                    <xdr:col>5</xdr:col>
                    <xdr:colOff>1231900</xdr:colOff>
                    <xdr:row>3</xdr:row>
                    <xdr:rowOff>298450</xdr:rowOff>
                  </to>
                </anchor>
              </controlPr>
            </control>
          </mc:Choice>
        </mc:AlternateContent>
        <mc:AlternateContent xmlns:mc="http://schemas.openxmlformats.org/markup-compatibility/2006">
          <mc:Choice Requires="x14">
            <control shapeId="931842" r:id="rId6" name="Option Button 2">
              <controlPr defaultSize="0" autoFill="0" autoLine="0" autoPict="0">
                <anchor moveWithCells="1">
                  <from>
                    <xdr:col>5</xdr:col>
                    <xdr:colOff>1231900</xdr:colOff>
                    <xdr:row>3</xdr:row>
                    <xdr:rowOff>69850</xdr:rowOff>
                  </from>
                  <to>
                    <xdr:col>5</xdr:col>
                    <xdr:colOff>1612900</xdr:colOff>
                    <xdr:row>3</xdr:row>
                    <xdr:rowOff>298450</xdr:rowOff>
                  </to>
                </anchor>
              </controlPr>
            </control>
          </mc:Choice>
        </mc:AlternateContent>
        <mc:AlternateContent xmlns:mc="http://schemas.openxmlformats.org/markup-compatibility/2006">
          <mc:Choice Requires="x14">
            <control shapeId="931843" r:id="rId7" name="Check Box 3">
              <controlPr defaultSize="0" autoFill="0" autoLine="0" autoPict="0">
                <anchor moveWithCells="1">
                  <from>
                    <xdr:col>5</xdr:col>
                    <xdr:colOff>69850</xdr:colOff>
                    <xdr:row>13</xdr:row>
                    <xdr:rowOff>565150</xdr:rowOff>
                  </from>
                  <to>
                    <xdr:col>5</xdr:col>
                    <xdr:colOff>1670050</xdr:colOff>
                    <xdr:row>13</xdr:row>
                    <xdr:rowOff>774700</xdr:rowOff>
                  </to>
                </anchor>
              </controlPr>
            </control>
          </mc:Choice>
        </mc:AlternateContent>
        <mc:AlternateContent xmlns:mc="http://schemas.openxmlformats.org/markup-compatibility/2006">
          <mc:Choice Requires="x14">
            <control shapeId="931844" r:id="rId8" name="Check Box 4">
              <controlPr defaultSize="0" autoFill="0" autoLine="0" autoPict="0">
                <anchor moveWithCells="1">
                  <from>
                    <xdr:col>5</xdr:col>
                    <xdr:colOff>69850</xdr:colOff>
                    <xdr:row>13</xdr:row>
                    <xdr:rowOff>838200</xdr:rowOff>
                  </from>
                  <to>
                    <xdr:col>5</xdr:col>
                    <xdr:colOff>1600200</xdr:colOff>
                    <xdr:row>13</xdr:row>
                    <xdr:rowOff>1060450</xdr:rowOff>
                  </to>
                </anchor>
              </controlPr>
            </control>
          </mc:Choice>
        </mc:AlternateContent>
        <mc:AlternateContent xmlns:mc="http://schemas.openxmlformats.org/markup-compatibility/2006">
          <mc:Choice Requires="x14">
            <control shapeId="931845" r:id="rId9" name="Check Box 5">
              <controlPr defaultSize="0" autoFill="0" autoLine="0" autoPict="0">
                <anchor moveWithCells="1">
                  <from>
                    <xdr:col>5</xdr:col>
                    <xdr:colOff>69850</xdr:colOff>
                    <xdr:row>13</xdr:row>
                    <xdr:rowOff>1079500</xdr:rowOff>
                  </from>
                  <to>
                    <xdr:col>5</xdr:col>
                    <xdr:colOff>1504950</xdr:colOff>
                    <xdr:row>13</xdr:row>
                    <xdr:rowOff>1295400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B6820-A5F1-4C1C-A4E4-1A0EE7FEACA9}">
  <sheetPr>
    <tabColor rgb="FF00B0F0"/>
    <pageSetUpPr fitToPage="1"/>
  </sheetPr>
  <dimension ref="A1:K120"/>
  <sheetViews>
    <sheetView showGridLines="0" zoomScale="85" zoomScaleNormal="85" workbookViewId="0">
      <pane xSplit="2" ySplit="3" topLeftCell="C97" activePane="bottomRight" state="frozen"/>
      <selection activeCell="B36" sqref="B36:G43"/>
      <selection pane="topRight" activeCell="B36" sqref="B36:G43"/>
      <selection pane="bottomLeft" activeCell="B36" sqref="B36:G43"/>
      <selection pane="bottomRight" activeCell="B36" sqref="B36:K43"/>
    </sheetView>
  </sheetViews>
  <sheetFormatPr defaultColWidth="9.54296875" defaultRowHeight="14.5" x14ac:dyDescent="0.35"/>
  <cols>
    <col min="1" max="1" width="1.81640625" style="157" customWidth="1"/>
    <col min="2" max="2" width="41" style="288" customWidth="1"/>
    <col min="3" max="3" width="47.81640625" style="289" customWidth="1"/>
    <col min="4" max="4" width="26.26953125" style="289" customWidth="1"/>
    <col min="5" max="5" width="32" style="288" customWidth="1"/>
    <col min="6" max="6" width="29.1796875" style="288" bestFit="1" customWidth="1"/>
    <col min="7" max="7" width="14.7265625" style="288" bestFit="1" customWidth="1"/>
    <col min="8" max="8" width="12.7265625" style="288" bestFit="1" customWidth="1"/>
    <col min="9" max="9" width="11" style="288" bestFit="1" customWidth="1"/>
    <col min="10" max="10" width="39.26953125" style="288" bestFit="1" customWidth="1"/>
    <col min="11" max="11" width="12.453125" style="288" bestFit="1" customWidth="1"/>
    <col min="12" max="16384" width="9.54296875" style="290"/>
  </cols>
  <sheetData>
    <row r="1" spans="1:11" s="246" customFormat="1" ht="15" thickBot="1" x14ac:dyDescent="0.4">
      <c r="A1" s="157"/>
      <c r="B1" s="244"/>
      <c r="C1" s="245"/>
      <c r="D1" s="245"/>
      <c r="E1" s="244"/>
      <c r="F1" s="244"/>
      <c r="G1" s="244"/>
      <c r="H1" s="244"/>
      <c r="I1" s="244"/>
      <c r="J1" s="244"/>
      <c r="K1" s="244"/>
    </row>
    <row r="2" spans="1:11" s="246" customFormat="1" ht="20" thickBot="1" x14ac:dyDescent="0.4">
      <c r="A2" s="157"/>
      <c r="B2" s="244"/>
      <c r="C2" s="705" t="s">
        <v>230</v>
      </c>
      <c r="D2" s="706"/>
      <c r="E2" s="706"/>
      <c r="F2" s="706"/>
      <c r="G2" s="706"/>
      <c r="H2" s="706"/>
      <c r="I2" s="706"/>
      <c r="J2" s="706"/>
      <c r="K2" s="707"/>
    </row>
    <row r="3" spans="1:11" s="251" customFormat="1" ht="16" thickBot="1" x14ac:dyDescent="0.4">
      <c r="A3" s="247"/>
      <c r="B3" s="248" t="s">
        <v>231</v>
      </c>
      <c r="C3" s="249" t="s">
        <v>232</v>
      </c>
      <c r="D3" s="249" t="s">
        <v>233</v>
      </c>
      <c r="E3" s="249" t="s">
        <v>234</v>
      </c>
      <c r="F3" s="249" t="s">
        <v>235</v>
      </c>
      <c r="G3" s="249" t="s">
        <v>236</v>
      </c>
      <c r="H3" s="249" t="s">
        <v>237</v>
      </c>
      <c r="I3" s="249" t="s">
        <v>238</v>
      </c>
      <c r="J3" s="250" t="s">
        <v>239</v>
      </c>
      <c r="K3" s="250" t="s">
        <v>552</v>
      </c>
    </row>
    <row r="4" spans="1:11" s="254" customFormat="1" ht="13.5" thickBot="1" x14ac:dyDescent="0.4">
      <c r="A4" s="247"/>
      <c r="B4" s="252"/>
      <c r="C4" s="252"/>
      <c r="D4" s="252"/>
      <c r="E4" s="252"/>
      <c r="F4" s="253"/>
      <c r="G4" s="253"/>
      <c r="H4" s="253"/>
      <c r="I4" s="253"/>
      <c r="J4" s="253"/>
      <c r="K4" s="253"/>
    </row>
    <row r="5" spans="1:11" s="251" customFormat="1" ht="22" customHeight="1" thickBot="1" x14ac:dyDescent="0.4">
      <c r="A5" s="247"/>
      <c r="B5" s="708" t="s">
        <v>240</v>
      </c>
      <c r="C5" s="709"/>
      <c r="D5" s="709"/>
      <c r="E5" s="709"/>
      <c r="F5" s="709"/>
      <c r="G5" s="709"/>
      <c r="H5" s="709"/>
      <c r="I5" s="709"/>
      <c r="J5" s="710"/>
      <c r="K5" s="711"/>
    </row>
    <row r="6" spans="1:11" s="254" customFormat="1" ht="13.5" thickBot="1" x14ac:dyDescent="0.4">
      <c r="A6" s="255"/>
      <c r="B6" s="256" t="s">
        <v>241</v>
      </c>
      <c r="C6" s="257"/>
      <c r="D6" s="257"/>
      <c r="E6" s="257"/>
      <c r="F6" s="257"/>
      <c r="G6" s="257"/>
      <c r="H6" s="257"/>
      <c r="I6" s="559"/>
      <c r="J6" s="258"/>
      <c r="K6" s="258"/>
    </row>
    <row r="7" spans="1:11" s="259" customFormat="1" ht="28.5" x14ac:dyDescent="0.3">
      <c r="B7" s="260" t="s">
        <v>242</v>
      </c>
      <c r="C7" s="261" t="s">
        <v>243</v>
      </c>
      <c r="D7" s="261"/>
      <c r="E7" s="261" t="s">
        <v>244</v>
      </c>
      <c r="F7" s="262" t="s">
        <v>245</v>
      </c>
      <c r="G7" s="262" t="s">
        <v>246</v>
      </c>
      <c r="H7" s="555" t="s">
        <v>247</v>
      </c>
      <c r="I7" s="560"/>
      <c r="J7" s="556"/>
      <c r="K7" s="263"/>
    </row>
    <row r="8" spans="1:11" s="254" customFormat="1" ht="26" x14ac:dyDescent="0.35">
      <c r="A8" s="255"/>
      <c r="B8" s="264" t="s">
        <v>248</v>
      </c>
      <c r="C8" s="265" t="s">
        <v>249</v>
      </c>
      <c r="D8" s="265"/>
      <c r="E8" s="265" t="s">
        <v>250</v>
      </c>
      <c r="F8" s="266" t="s">
        <v>247</v>
      </c>
      <c r="G8" s="266" t="s">
        <v>247</v>
      </c>
      <c r="H8" s="552" t="s">
        <v>247</v>
      </c>
      <c r="I8" s="561"/>
      <c r="J8" s="557"/>
      <c r="K8" s="268"/>
    </row>
    <row r="9" spans="1:11" s="254" customFormat="1" ht="26" x14ac:dyDescent="0.35">
      <c r="A9" s="255"/>
      <c r="B9" s="264" t="s">
        <v>251</v>
      </c>
      <c r="C9" s="265" t="s">
        <v>252</v>
      </c>
      <c r="D9" s="265" t="s">
        <v>253</v>
      </c>
      <c r="E9" s="265" t="s">
        <v>254</v>
      </c>
      <c r="F9" s="266" t="s">
        <v>255</v>
      </c>
      <c r="G9" s="266" t="s">
        <v>246</v>
      </c>
      <c r="H9" s="552" t="s">
        <v>246</v>
      </c>
      <c r="I9" s="561"/>
      <c r="J9" s="557"/>
      <c r="K9" s="268"/>
    </row>
    <row r="10" spans="1:11" s="254" customFormat="1" ht="26" x14ac:dyDescent="0.35">
      <c r="A10" s="255"/>
      <c r="B10" s="264" t="s">
        <v>256</v>
      </c>
      <c r="C10" s="265" t="s">
        <v>257</v>
      </c>
      <c r="D10" s="265"/>
      <c r="E10" s="265" t="s">
        <v>244</v>
      </c>
      <c r="F10" s="266" t="s">
        <v>255</v>
      </c>
      <c r="G10" s="266" t="s">
        <v>246</v>
      </c>
      <c r="H10" s="552" t="s">
        <v>246</v>
      </c>
      <c r="I10" s="561"/>
      <c r="J10" s="557"/>
      <c r="K10" s="268"/>
    </row>
    <row r="11" spans="1:11" s="254" customFormat="1" ht="26" x14ac:dyDescent="0.35">
      <c r="A11" s="269"/>
      <c r="B11" s="264" t="s">
        <v>258</v>
      </c>
      <c r="C11" s="265" t="s">
        <v>259</v>
      </c>
      <c r="D11" s="270"/>
      <c r="E11" s="265" t="s">
        <v>244</v>
      </c>
      <c r="F11" s="266" t="s">
        <v>255</v>
      </c>
      <c r="G11" s="266" t="s">
        <v>246</v>
      </c>
      <c r="H11" s="552" t="s">
        <v>247</v>
      </c>
      <c r="I11" s="561"/>
      <c r="J11" s="557"/>
      <c r="K11" s="268"/>
    </row>
    <row r="12" spans="1:11" s="254" customFormat="1" ht="26" x14ac:dyDescent="0.35">
      <c r="A12" s="255"/>
      <c r="B12" s="264" t="s">
        <v>260</v>
      </c>
      <c r="C12" s="265" t="s">
        <v>261</v>
      </c>
      <c r="D12" s="265"/>
      <c r="E12" s="265" t="s">
        <v>250</v>
      </c>
      <c r="F12" s="266" t="s">
        <v>247</v>
      </c>
      <c r="G12" s="266" t="s">
        <v>247</v>
      </c>
      <c r="H12" s="552" t="s">
        <v>247</v>
      </c>
      <c r="I12" s="561"/>
      <c r="J12" s="557"/>
      <c r="K12" s="268"/>
    </row>
    <row r="13" spans="1:11" s="254" customFormat="1" ht="26" x14ac:dyDescent="0.35">
      <c r="A13" s="269"/>
      <c r="B13" s="264" t="s">
        <v>262</v>
      </c>
      <c r="C13" s="265" t="s">
        <v>263</v>
      </c>
      <c r="D13" s="265"/>
      <c r="E13" s="265" t="s">
        <v>244</v>
      </c>
      <c r="F13" s="266" t="s">
        <v>255</v>
      </c>
      <c r="G13" s="266" t="s">
        <v>246</v>
      </c>
      <c r="H13" s="552" t="s">
        <v>246</v>
      </c>
      <c r="I13" s="561"/>
      <c r="J13" s="557"/>
      <c r="K13" s="268"/>
    </row>
    <row r="14" spans="1:11" s="254" customFormat="1" ht="26" x14ac:dyDescent="0.35">
      <c r="A14" s="269"/>
      <c r="B14" s="264" t="s">
        <v>264</v>
      </c>
      <c r="C14" s="265" t="s">
        <v>265</v>
      </c>
      <c r="D14" s="265"/>
      <c r="E14" s="265" t="s">
        <v>266</v>
      </c>
      <c r="F14" s="266" t="s">
        <v>267</v>
      </c>
      <c r="G14" s="266" t="s">
        <v>246</v>
      </c>
      <c r="H14" s="552" t="s">
        <v>247</v>
      </c>
      <c r="I14" s="561"/>
      <c r="J14" s="557"/>
      <c r="K14" s="268"/>
    </row>
    <row r="15" spans="1:11" s="254" customFormat="1" ht="26" x14ac:dyDescent="0.35">
      <c r="A15" s="269"/>
      <c r="B15" s="264" t="s">
        <v>268</v>
      </c>
      <c r="C15" s="270" t="s">
        <v>269</v>
      </c>
      <c r="D15" s="270"/>
      <c r="E15" s="265" t="s">
        <v>250</v>
      </c>
      <c r="F15" s="266" t="s">
        <v>247</v>
      </c>
      <c r="G15" s="266" t="s">
        <v>246</v>
      </c>
      <c r="H15" s="552" t="s">
        <v>246</v>
      </c>
      <c r="I15" s="561"/>
      <c r="J15" s="557"/>
      <c r="K15" s="268"/>
    </row>
    <row r="16" spans="1:11" s="254" customFormat="1" ht="143" x14ac:dyDescent="0.35">
      <c r="A16" s="269"/>
      <c r="B16" s="264" t="s">
        <v>270</v>
      </c>
      <c r="C16" s="265" t="s">
        <v>271</v>
      </c>
      <c r="D16" s="265" t="s">
        <v>272</v>
      </c>
      <c r="E16" s="265" t="s">
        <v>250</v>
      </c>
      <c r="F16" s="266" t="s">
        <v>273</v>
      </c>
      <c r="G16" s="266" t="s">
        <v>246</v>
      </c>
      <c r="H16" s="552" t="s">
        <v>246</v>
      </c>
      <c r="I16" s="561"/>
      <c r="J16" s="557"/>
      <c r="K16" s="268"/>
    </row>
    <row r="17" spans="1:11" s="254" customFormat="1" ht="26" x14ac:dyDescent="0.35">
      <c r="A17" s="269"/>
      <c r="B17" s="264" t="s">
        <v>274</v>
      </c>
      <c r="C17" s="265" t="s">
        <v>275</v>
      </c>
      <c r="D17" s="265"/>
      <c r="E17" s="265" t="s">
        <v>266</v>
      </c>
      <c r="F17" s="266" t="s">
        <v>247</v>
      </c>
      <c r="G17" s="266" t="s">
        <v>246</v>
      </c>
      <c r="H17" s="552" t="s">
        <v>246</v>
      </c>
      <c r="I17" s="561"/>
      <c r="J17" s="557"/>
      <c r="K17" s="268"/>
    </row>
    <row r="18" spans="1:11" s="254" customFormat="1" ht="39" x14ac:dyDescent="0.35">
      <c r="A18" s="269"/>
      <c r="B18" s="264" t="s">
        <v>276</v>
      </c>
      <c r="C18" s="265" t="s">
        <v>277</v>
      </c>
      <c r="D18" s="265"/>
      <c r="E18" s="265" t="s">
        <v>250</v>
      </c>
      <c r="F18" s="266" t="s">
        <v>255</v>
      </c>
      <c r="G18" s="266" t="s">
        <v>246</v>
      </c>
      <c r="H18" s="552" t="s">
        <v>247</v>
      </c>
      <c r="I18" s="561"/>
      <c r="J18" s="557"/>
      <c r="K18" s="268"/>
    </row>
    <row r="19" spans="1:11" s="254" customFormat="1" ht="65" x14ac:dyDescent="0.35">
      <c r="A19" s="247"/>
      <c r="B19" s="264" t="s">
        <v>278</v>
      </c>
      <c r="C19" s="265" t="s">
        <v>279</v>
      </c>
      <c r="D19" s="265"/>
      <c r="E19" s="265" t="s">
        <v>250</v>
      </c>
      <c r="F19" s="266" t="s">
        <v>247</v>
      </c>
      <c r="G19" s="266" t="s">
        <v>246</v>
      </c>
      <c r="H19" s="552" t="s">
        <v>247</v>
      </c>
      <c r="I19" s="561"/>
      <c r="J19" s="557"/>
      <c r="K19" s="268"/>
    </row>
    <row r="20" spans="1:11" s="254" customFormat="1" ht="130" x14ac:dyDescent="0.35">
      <c r="A20" s="255"/>
      <c r="B20" s="264" t="s">
        <v>280</v>
      </c>
      <c r="C20" s="265" t="s">
        <v>281</v>
      </c>
      <c r="D20" s="265" t="s">
        <v>282</v>
      </c>
      <c r="E20" s="265" t="s">
        <v>250</v>
      </c>
      <c r="F20" s="266" t="s">
        <v>283</v>
      </c>
      <c r="G20" s="266" t="s">
        <v>246</v>
      </c>
      <c r="H20" s="552" t="s">
        <v>247</v>
      </c>
      <c r="I20" s="561"/>
      <c r="J20" s="557"/>
      <c r="K20" s="268"/>
    </row>
    <row r="21" spans="1:11" s="254" customFormat="1" ht="39" x14ac:dyDescent="0.35">
      <c r="A21" s="255"/>
      <c r="B21" s="264" t="s">
        <v>284</v>
      </c>
      <c r="C21" s="265" t="s">
        <v>285</v>
      </c>
      <c r="D21" s="265" t="s">
        <v>286</v>
      </c>
      <c r="E21" s="265" t="s">
        <v>250</v>
      </c>
      <c r="F21" s="266" t="s">
        <v>287</v>
      </c>
      <c r="G21" s="266" t="s">
        <v>246</v>
      </c>
      <c r="H21" s="552" t="s">
        <v>246</v>
      </c>
      <c r="I21" s="561"/>
      <c r="J21" s="557"/>
      <c r="K21" s="268"/>
    </row>
    <row r="22" spans="1:11" s="254" customFormat="1" ht="39" x14ac:dyDescent="0.35">
      <c r="A22" s="255"/>
      <c r="B22" s="264" t="s">
        <v>288</v>
      </c>
      <c r="C22" s="265" t="s">
        <v>289</v>
      </c>
      <c r="D22" s="265" t="s">
        <v>290</v>
      </c>
      <c r="E22" s="265" t="s">
        <v>250</v>
      </c>
      <c r="F22" s="266" t="s">
        <v>291</v>
      </c>
      <c r="G22" s="266" t="s">
        <v>246</v>
      </c>
      <c r="H22" s="552" t="s">
        <v>247</v>
      </c>
      <c r="I22" s="561"/>
      <c r="J22" s="557"/>
      <c r="K22" s="268"/>
    </row>
    <row r="23" spans="1:11" s="254" customFormat="1" ht="26" x14ac:dyDescent="0.35">
      <c r="A23" s="255"/>
      <c r="B23" s="264" t="s">
        <v>292</v>
      </c>
      <c r="C23" s="265" t="s">
        <v>293</v>
      </c>
      <c r="D23" s="265"/>
      <c r="E23" s="265" t="s">
        <v>244</v>
      </c>
      <c r="F23" s="266" t="s">
        <v>255</v>
      </c>
      <c r="G23" s="266" t="s">
        <v>246</v>
      </c>
      <c r="H23" s="552" t="s">
        <v>246</v>
      </c>
      <c r="I23" s="561"/>
      <c r="J23" s="557"/>
      <c r="K23" s="268"/>
    </row>
    <row r="24" spans="1:11" s="254" customFormat="1" ht="78" x14ac:dyDescent="0.35">
      <c r="A24" s="255"/>
      <c r="B24" s="264" t="s">
        <v>294</v>
      </c>
      <c r="C24" s="265" t="s">
        <v>295</v>
      </c>
      <c r="D24" s="265" t="s">
        <v>296</v>
      </c>
      <c r="E24" s="265" t="s">
        <v>250</v>
      </c>
      <c r="F24" s="266" t="s">
        <v>287</v>
      </c>
      <c r="G24" s="266" t="s">
        <v>247</v>
      </c>
      <c r="H24" s="552" t="s">
        <v>247</v>
      </c>
      <c r="I24" s="561"/>
      <c r="J24" s="557"/>
      <c r="K24" s="268"/>
    </row>
    <row r="25" spans="1:11" s="254" customFormat="1" ht="26" x14ac:dyDescent="0.35">
      <c r="A25" s="255"/>
      <c r="B25" s="264" t="s">
        <v>297</v>
      </c>
      <c r="C25" s="265" t="s">
        <v>298</v>
      </c>
      <c r="D25" s="265" t="s">
        <v>299</v>
      </c>
      <c r="E25" s="265" t="s">
        <v>244</v>
      </c>
      <c r="F25" s="266" t="s">
        <v>255</v>
      </c>
      <c r="G25" s="266" t="s">
        <v>246</v>
      </c>
      <c r="H25" s="552" t="s">
        <v>246</v>
      </c>
      <c r="I25" s="561"/>
      <c r="J25" s="557"/>
      <c r="K25" s="268"/>
    </row>
    <row r="26" spans="1:11" s="254" customFormat="1" ht="130.5" thickBot="1" x14ac:dyDescent="0.4">
      <c r="A26" s="255"/>
      <c r="B26" s="271" t="s">
        <v>300</v>
      </c>
      <c r="C26" s="272" t="s">
        <v>301</v>
      </c>
      <c r="D26" s="272" t="s">
        <v>302</v>
      </c>
      <c r="E26" s="272" t="s">
        <v>250</v>
      </c>
      <c r="F26" s="273" t="s">
        <v>303</v>
      </c>
      <c r="G26" s="273" t="s">
        <v>246</v>
      </c>
      <c r="H26" s="553" t="s">
        <v>246</v>
      </c>
      <c r="I26" s="562"/>
      <c r="J26" s="558"/>
      <c r="K26" s="275"/>
    </row>
    <row r="27" spans="1:11" s="254" customFormat="1" ht="13" x14ac:dyDescent="0.35">
      <c r="A27" s="255"/>
      <c r="B27" s="256" t="s">
        <v>304</v>
      </c>
      <c r="C27" s="257"/>
      <c r="D27" s="257"/>
      <c r="E27" s="257"/>
      <c r="F27" s="257"/>
      <c r="G27" s="257"/>
      <c r="H27" s="257"/>
      <c r="I27" s="559"/>
      <c r="J27" s="258"/>
      <c r="K27" s="258"/>
    </row>
    <row r="28" spans="1:11" s="254" customFormat="1" ht="143" x14ac:dyDescent="0.35">
      <c r="A28" s="255"/>
      <c r="B28" s="264" t="s">
        <v>305</v>
      </c>
      <c r="C28" s="265" t="s">
        <v>306</v>
      </c>
      <c r="D28" s="265" t="s">
        <v>307</v>
      </c>
      <c r="E28" s="265" t="s">
        <v>250</v>
      </c>
      <c r="F28" s="267" t="s">
        <v>247</v>
      </c>
      <c r="G28" s="267" t="s">
        <v>247</v>
      </c>
      <c r="H28" s="552" t="s">
        <v>247</v>
      </c>
      <c r="I28" s="561"/>
      <c r="J28" s="557"/>
      <c r="K28" s="268"/>
    </row>
    <row r="29" spans="1:11" s="254" customFormat="1" ht="26" x14ac:dyDescent="0.35">
      <c r="A29" s="255"/>
      <c r="B29" s="264" t="s">
        <v>308</v>
      </c>
      <c r="C29" s="265" t="s">
        <v>309</v>
      </c>
      <c r="D29" s="265"/>
      <c r="E29" s="265" t="s">
        <v>244</v>
      </c>
      <c r="F29" s="266" t="s">
        <v>310</v>
      </c>
      <c r="G29" s="267" t="s">
        <v>246</v>
      </c>
      <c r="H29" s="552" t="s">
        <v>247</v>
      </c>
      <c r="I29" s="561"/>
      <c r="J29" s="557"/>
      <c r="K29" s="268"/>
    </row>
    <row r="30" spans="1:11" s="254" customFormat="1" ht="26" x14ac:dyDescent="0.35">
      <c r="A30" s="247"/>
      <c r="B30" s="264" t="s">
        <v>311</v>
      </c>
      <c r="C30" s="265" t="s">
        <v>312</v>
      </c>
      <c r="D30" s="265"/>
      <c r="E30" s="265" t="s">
        <v>244</v>
      </c>
      <c r="F30" s="266" t="s">
        <v>310</v>
      </c>
      <c r="G30" s="267" t="s">
        <v>246</v>
      </c>
      <c r="H30" s="552" t="s">
        <v>247</v>
      </c>
      <c r="I30" s="561"/>
      <c r="J30" s="557"/>
      <c r="K30" s="268"/>
    </row>
    <row r="31" spans="1:11" s="254" customFormat="1" ht="26" x14ac:dyDescent="0.35">
      <c r="A31" s="247"/>
      <c r="B31" s="264" t="s">
        <v>313</v>
      </c>
      <c r="C31" s="265" t="s">
        <v>314</v>
      </c>
      <c r="D31" s="265"/>
      <c r="E31" s="265" t="s">
        <v>244</v>
      </c>
      <c r="F31" s="266" t="s">
        <v>255</v>
      </c>
      <c r="G31" s="266" t="s">
        <v>246</v>
      </c>
      <c r="H31" s="552" t="s">
        <v>247</v>
      </c>
      <c r="I31" s="561"/>
      <c r="J31" s="557"/>
      <c r="K31" s="268"/>
    </row>
    <row r="32" spans="1:11" s="254" customFormat="1" ht="13" x14ac:dyDescent="0.35">
      <c r="A32" s="247"/>
      <c r="B32" s="264" t="s">
        <v>315</v>
      </c>
      <c r="C32" s="265" t="s">
        <v>316</v>
      </c>
      <c r="D32" s="265"/>
      <c r="E32" s="265" t="s">
        <v>250</v>
      </c>
      <c r="F32" s="267" t="s">
        <v>247</v>
      </c>
      <c r="G32" s="267" t="s">
        <v>246</v>
      </c>
      <c r="H32" s="552" t="s">
        <v>247</v>
      </c>
      <c r="I32" s="561"/>
      <c r="J32" s="557"/>
      <c r="K32" s="268"/>
    </row>
    <row r="33" spans="1:11" s="254" customFormat="1" ht="13" x14ac:dyDescent="0.35">
      <c r="A33" s="247"/>
      <c r="B33" s="264" t="s">
        <v>317</v>
      </c>
      <c r="C33" s="265" t="s">
        <v>318</v>
      </c>
      <c r="D33" s="265"/>
      <c r="E33" s="265" t="s">
        <v>250</v>
      </c>
      <c r="F33" s="267" t="s">
        <v>247</v>
      </c>
      <c r="G33" s="267" t="s">
        <v>246</v>
      </c>
      <c r="H33" s="552" t="s">
        <v>319</v>
      </c>
      <c r="I33" s="561"/>
      <c r="J33" s="557"/>
      <c r="K33" s="268"/>
    </row>
    <row r="34" spans="1:11" s="254" customFormat="1" ht="52" x14ac:dyDescent="0.35">
      <c r="A34" s="247"/>
      <c r="B34" s="264" t="s">
        <v>320</v>
      </c>
      <c r="C34" s="265" t="s">
        <v>321</v>
      </c>
      <c r="D34" s="265"/>
      <c r="E34" s="265" t="s">
        <v>244</v>
      </c>
      <c r="F34" s="266" t="s">
        <v>255</v>
      </c>
      <c r="G34" s="266" t="s">
        <v>246</v>
      </c>
      <c r="H34" s="552" t="s">
        <v>247</v>
      </c>
      <c r="I34" s="561"/>
      <c r="J34" s="557"/>
      <c r="K34" s="268"/>
    </row>
    <row r="35" spans="1:11" s="254" customFormat="1" ht="13" x14ac:dyDescent="0.35">
      <c r="A35" s="247"/>
      <c r="B35" s="264" t="s">
        <v>322</v>
      </c>
      <c r="C35" s="265" t="s">
        <v>323</v>
      </c>
      <c r="D35" s="265"/>
      <c r="E35" s="265" t="s">
        <v>250</v>
      </c>
      <c r="F35" s="266" t="s">
        <v>324</v>
      </c>
      <c r="G35" s="267" t="s">
        <v>246</v>
      </c>
      <c r="H35" s="552" t="s">
        <v>247</v>
      </c>
      <c r="I35" s="561"/>
      <c r="J35" s="557"/>
      <c r="K35" s="268"/>
    </row>
    <row r="36" spans="1:11" s="254" customFormat="1" ht="26" x14ac:dyDescent="0.35">
      <c r="A36" s="247"/>
      <c r="B36" s="264" t="s">
        <v>325</v>
      </c>
      <c r="C36" s="265" t="s">
        <v>314</v>
      </c>
      <c r="D36" s="265"/>
      <c r="E36" s="265" t="s">
        <v>244</v>
      </c>
      <c r="F36" s="266" t="s">
        <v>255</v>
      </c>
      <c r="G36" s="266" t="s">
        <v>246</v>
      </c>
      <c r="H36" s="552" t="s">
        <v>247</v>
      </c>
      <c r="I36" s="561"/>
      <c r="J36" s="557"/>
      <c r="K36" s="268"/>
    </row>
    <row r="37" spans="1:11" s="254" customFormat="1" ht="26" x14ac:dyDescent="0.35">
      <c r="A37" s="247"/>
      <c r="B37" s="264" t="s">
        <v>326</v>
      </c>
      <c r="C37" s="265" t="s">
        <v>327</v>
      </c>
      <c r="D37" s="265"/>
      <c r="E37" s="265" t="s">
        <v>250</v>
      </c>
      <c r="F37" s="267" t="s">
        <v>247</v>
      </c>
      <c r="G37" s="267" t="s">
        <v>246</v>
      </c>
      <c r="H37" s="552" t="s">
        <v>247</v>
      </c>
      <c r="I37" s="561"/>
      <c r="J37" s="557"/>
      <c r="K37" s="268"/>
    </row>
    <row r="38" spans="1:11" s="254" customFormat="1" ht="13.5" thickBot="1" x14ac:dyDescent="0.4">
      <c r="A38" s="247"/>
      <c r="B38" s="271" t="s">
        <v>328</v>
      </c>
      <c r="C38" s="272" t="s">
        <v>329</v>
      </c>
      <c r="D38" s="272"/>
      <c r="E38" s="272" t="s">
        <v>250</v>
      </c>
      <c r="F38" s="274" t="s">
        <v>247</v>
      </c>
      <c r="G38" s="274" t="s">
        <v>247</v>
      </c>
      <c r="H38" s="553" t="s">
        <v>319</v>
      </c>
      <c r="I38" s="562"/>
      <c r="J38" s="558"/>
      <c r="K38" s="275"/>
    </row>
    <row r="39" spans="1:11" s="254" customFormat="1" ht="13.5" thickBot="1" x14ac:dyDescent="0.4">
      <c r="A39" s="247"/>
      <c r="B39" s="252"/>
      <c r="C39" s="252"/>
      <c r="D39" s="252"/>
      <c r="E39" s="252"/>
      <c r="F39" s="253"/>
      <c r="G39" s="253"/>
      <c r="H39" s="253"/>
      <c r="I39" s="253"/>
      <c r="J39" s="253"/>
      <c r="K39" s="253"/>
    </row>
    <row r="40" spans="1:11" s="251" customFormat="1" ht="22" customHeight="1" thickBot="1" x14ac:dyDescent="0.4">
      <c r="A40" s="247"/>
      <c r="B40" s="712" t="s">
        <v>330</v>
      </c>
      <c r="C40" s="713"/>
      <c r="D40" s="713"/>
      <c r="E40" s="713"/>
      <c r="F40" s="713"/>
      <c r="G40" s="713"/>
      <c r="H40" s="713"/>
      <c r="I40" s="713"/>
      <c r="J40" s="714"/>
      <c r="K40" s="715"/>
    </row>
    <row r="41" spans="1:11" s="254" customFormat="1" ht="13" x14ac:dyDescent="0.35">
      <c r="A41" s="255"/>
      <c r="B41" s="256" t="s">
        <v>331</v>
      </c>
      <c r="C41" s="257"/>
      <c r="D41" s="257"/>
      <c r="E41" s="257"/>
      <c r="F41" s="257"/>
      <c r="G41" s="257"/>
      <c r="H41" s="257"/>
      <c r="I41" s="559"/>
      <c r="J41" s="258"/>
      <c r="K41" s="258"/>
    </row>
    <row r="42" spans="1:11" s="254" customFormat="1" ht="52" x14ac:dyDescent="0.35">
      <c r="A42" s="247"/>
      <c r="B42" s="264" t="s">
        <v>332</v>
      </c>
      <c r="C42" s="265" t="s">
        <v>333</v>
      </c>
      <c r="D42" s="265" t="s">
        <v>334</v>
      </c>
      <c r="E42" s="265" t="s">
        <v>335</v>
      </c>
      <c r="F42" s="266" t="s">
        <v>255</v>
      </c>
      <c r="G42" s="266" t="s">
        <v>246</v>
      </c>
      <c r="H42" s="552" t="s">
        <v>247</v>
      </c>
      <c r="I42" s="561"/>
      <c r="J42" s="557"/>
      <c r="K42" s="268"/>
    </row>
    <row r="43" spans="1:11" s="254" customFormat="1" ht="65" x14ac:dyDescent="0.35">
      <c r="A43" s="247"/>
      <c r="B43" s="264" t="s">
        <v>336</v>
      </c>
      <c r="C43" s="265" t="s">
        <v>337</v>
      </c>
      <c r="D43" s="265"/>
      <c r="E43" s="265" t="s">
        <v>338</v>
      </c>
      <c r="F43" s="266" t="s">
        <v>255</v>
      </c>
      <c r="G43" s="266" t="s">
        <v>246</v>
      </c>
      <c r="H43" s="552" t="s">
        <v>247</v>
      </c>
      <c r="I43" s="561"/>
      <c r="J43" s="557"/>
      <c r="K43" s="268"/>
    </row>
    <row r="44" spans="1:11" s="254" customFormat="1" ht="26" x14ac:dyDescent="0.35">
      <c r="A44" s="247"/>
      <c r="B44" s="264" t="s">
        <v>248</v>
      </c>
      <c r="C44" s="265" t="s">
        <v>249</v>
      </c>
      <c r="D44" s="265"/>
      <c r="E44" s="265" t="s">
        <v>250</v>
      </c>
      <c r="F44" s="266" t="s">
        <v>247</v>
      </c>
      <c r="G44" s="266" t="s">
        <v>247</v>
      </c>
      <c r="H44" s="552" t="s">
        <v>247</v>
      </c>
      <c r="I44" s="561"/>
      <c r="J44" s="557"/>
      <c r="K44" s="268"/>
    </row>
    <row r="45" spans="1:11" s="254" customFormat="1" ht="78" x14ac:dyDescent="0.35">
      <c r="A45" s="247"/>
      <c r="B45" s="264" t="s">
        <v>256</v>
      </c>
      <c r="C45" s="265" t="s">
        <v>339</v>
      </c>
      <c r="D45" s="265"/>
      <c r="E45" s="265" t="s">
        <v>340</v>
      </c>
      <c r="F45" s="266" t="s">
        <v>255</v>
      </c>
      <c r="G45" s="266" t="s">
        <v>246</v>
      </c>
      <c r="H45" s="552" t="s">
        <v>246</v>
      </c>
      <c r="I45" s="561"/>
      <c r="J45" s="557"/>
      <c r="K45" s="268"/>
    </row>
    <row r="46" spans="1:11" s="254" customFormat="1" ht="65" x14ac:dyDescent="0.35">
      <c r="A46" s="247"/>
      <c r="B46" s="264" t="s">
        <v>341</v>
      </c>
      <c r="C46" s="265" t="s">
        <v>342</v>
      </c>
      <c r="D46" s="265"/>
      <c r="E46" s="265" t="s">
        <v>338</v>
      </c>
      <c r="F46" s="266" t="s">
        <v>255</v>
      </c>
      <c r="G46" s="266" t="s">
        <v>246</v>
      </c>
      <c r="H46" s="552" t="s">
        <v>246</v>
      </c>
      <c r="I46" s="561"/>
      <c r="J46" s="557"/>
      <c r="K46" s="268"/>
    </row>
    <row r="47" spans="1:11" s="254" customFormat="1" ht="26" x14ac:dyDescent="0.35">
      <c r="A47" s="247"/>
      <c r="B47" s="264" t="s">
        <v>343</v>
      </c>
      <c r="C47" s="265" t="s">
        <v>344</v>
      </c>
      <c r="D47" s="265"/>
      <c r="E47" s="276" t="s">
        <v>345</v>
      </c>
      <c r="F47" s="266" t="s">
        <v>346</v>
      </c>
      <c r="G47" s="266" t="s">
        <v>246</v>
      </c>
      <c r="H47" s="552" t="s">
        <v>247</v>
      </c>
      <c r="I47" s="561"/>
      <c r="J47" s="557"/>
      <c r="K47" s="268"/>
    </row>
    <row r="48" spans="1:11" s="254" customFormat="1" ht="65" x14ac:dyDescent="0.35">
      <c r="A48" s="247"/>
      <c r="B48" s="264" t="s">
        <v>262</v>
      </c>
      <c r="C48" s="265" t="s">
        <v>347</v>
      </c>
      <c r="D48" s="265"/>
      <c r="E48" s="265" t="s">
        <v>338</v>
      </c>
      <c r="F48" s="266" t="s">
        <v>255</v>
      </c>
      <c r="G48" s="266" t="s">
        <v>246</v>
      </c>
      <c r="H48" s="552" t="s">
        <v>246</v>
      </c>
      <c r="I48" s="561"/>
      <c r="J48" s="557"/>
      <c r="K48" s="268"/>
    </row>
    <row r="49" spans="1:11" s="254" customFormat="1" ht="26" x14ac:dyDescent="0.35">
      <c r="A49" s="247"/>
      <c r="B49" s="264" t="s">
        <v>264</v>
      </c>
      <c r="C49" s="265" t="s">
        <v>348</v>
      </c>
      <c r="D49" s="265"/>
      <c r="E49" s="265" t="s">
        <v>266</v>
      </c>
      <c r="F49" s="266" t="s">
        <v>267</v>
      </c>
      <c r="G49" s="266" t="s">
        <v>246</v>
      </c>
      <c r="H49" s="552" t="s">
        <v>247</v>
      </c>
      <c r="I49" s="561"/>
      <c r="J49" s="557"/>
      <c r="K49" s="268"/>
    </row>
    <row r="50" spans="1:11" s="254" customFormat="1" ht="65" x14ac:dyDescent="0.35">
      <c r="A50" s="247"/>
      <c r="B50" s="264" t="s">
        <v>349</v>
      </c>
      <c r="C50" s="265" t="s">
        <v>350</v>
      </c>
      <c r="D50" s="265" t="s">
        <v>351</v>
      </c>
      <c r="E50" s="265" t="s">
        <v>338</v>
      </c>
      <c r="F50" s="266" t="s">
        <v>352</v>
      </c>
      <c r="G50" s="266" t="s">
        <v>246</v>
      </c>
      <c r="H50" s="552" t="s">
        <v>246</v>
      </c>
      <c r="I50" s="561"/>
      <c r="J50" s="557"/>
      <c r="K50" s="268"/>
    </row>
    <row r="51" spans="1:11" s="259" customFormat="1" ht="28.5" x14ac:dyDescent="0.3">
      <c r="B51" s="277" t="s">
        <v>353</v>
      </c>
      <c r="C51" s="278" t="s">
        <v>353</v>
      </c>
      <c r="D51" s="278"/>
      <c r="E51" s="278" t="s">
        <v>250</v>
      </c>
      <c r="F51" s="279" t="s">
        <v>354</v>
      </c>
      <c r="G51" s="280"/>
      <c r="H51" s="563" t="s">
        <v>247</v>
      </c>
      <c r="I51" s="566"/>
      <c r="J51" s="564"/>
      <c r="K51" s="281"/>
    </row>
    <row r="52" spans="1:11" s="254" customFormat="1" ht="91" x14ac:dyDescent="0.35">
      <c r="A52" s="247"/>
      <c r="B52" s="264" t="s">
        <v>355</v>
      </c>
      <c r="C52" s="265" t="s">
        <v>356</v>
      </c>
      <c r="D52" s="265" t="s">
        <v>356</v>
      </c>
      <c r="E52" s="265" t="s">
        <v>357</v>
      </c>
      <c r="F52" s="266" t="s">
        <v>255</v>
      </c>
      <c r="G52" s="266" t="s">
        <v>246</v>
      </c>
      <c r="H52" s="552" t="s">
        <v>247</v>
      </c>
      <c r="I52" s="561"/>
      <c r="J52" s="557"/>
      <c r="K52" s="268"/>
    </row>
    <row r="53" spans="1:11" s="254" customFormat="1" ht="52" x14ac:dyDescent="0.35">
      <c r="A53" s="247"/>
      <c r="B53" s="264" t="s">
        <v>358</v>
      </c>
      <c r="C53" s="265" t="s">
        <v>359</v>
      </c>
      <c r="D53" s="265"/>
      <c r="E53" s="265" t="s">
        <v>360</v>
      </c>
      <c r="F53" s="266" t="s">
        <v>361</v>
      </c>
      <c r="G53" s="266" t="s">
        <v>246</v>
      </c>
      <c r="H53" s="552" t="s">
        <v>246</v>
      </c>
      <c r="I53" s="561"/>
      <c r="J53" s="557"/>
      <c r="K53" s="268"/>
    </row>
    <row r="54" spans="1:11" s="254" customFormat="1" ht="104" x14ac:dyDescent="0.35">
      <c r="A54" s="247"/>
      <c r="B54" s="264" t="s">
        <v>362</v>
      </c>
      <c r="C54" s="265" t="s">
        <v>363</v>
      </c>
      <c r="D54" s="265" t="s">
        <v>364</v>
      </c>
      <c r="E54" s="265" t="s">
        <v>365</v>
      </c>
      <c r="F54" s="266" t="s">
        <v>255</v>
      </c>
      <c r="G54" s="266" t="s">
        <v>246</v>
      </c>
      <c r="H54" s="552" t="s">
        <v>246</v>
      </c>
      <c r="I54" s="561"/>
      <c r="J54" s="557"/>
      <c r="K54" s="268"/>
    </row>
    <row r="55" spans="1:11" s="254" customFormat="1" ht="26" x14ac:dyDescent="0.35">
      <c r="A55" s="247"/>
      <c r="B55" s="264" t="s">
        <v>274</v>
      </c>
      <c r="C55" s="265" t="s">
        <v>366</v>
      </c>
      <c r="D55" s="265"/>
      <c r="E55" s="265" t="s">
        <v>266</v>
      </c>
      <c r="F55" s="266" t="s">
        <v>247</v>
      </c>
      <c r="G55" s="266" t="s">
        <v>246</v>
      </c>
      <c r="H55" s="552" t="s">
        <v>246</v>
      </c>
      <c r="I55" s="561"/>
      <c r="J55" s="557"/>
      <c r="K55" s="268"/>
    </row>
    <row r="56" spans="1:11" s="254" customFormat="1" ht="195" x14ac:dyDescent="0.35">
      <c r="A56" s="247"/>
      <c r="B56" s="264" t="s">
        <v>367</v>
      </c>
      <c r="C56" s="265" t="s">
        <v>368</v>
      </c>
      <c r="D56" s="265" t="s">
        <v>369</v>
      </c>
      <c r="E56" s="265" t="s">
        <v>370</v>
      </c>
      <c r="F56" s="266" t="s">
        <v>255</v>
      </c>
      <c r="G56" s="266" t="s">
        <v>246</v>
      </c>
      <c r="H56" s="552" t="s">
        <v>247</v>
      </c>
      <c r="I56" s="561"/>
      <c r="J56" s="557"/>
      <c r="K56" s="268"/>
    </row>
    <row r="57" spans="1:11" s="254" customFormat="1" ht="65" x14ac:dyDescent="0.35">
      <c r="A57" s="247"/>
      <c r="B57" s="264" t="s">
        <v>278</v>
      </c>
      <c r="C57" s="265" t="s">
        <v>279</v>
      </c>
      <c r="D57" s="265"/>
      <c r="E57" s="265" t="s">
        <v>250</v>
      </c>
      <c r="F57" s="266" t="s">
        <v>247</v>
      </c>
      <c r="G57" s="266" t="s">
        <v>246</v>
      </c>
      <c r="H57" s="552" t="s">
        <v>247</v>
      </c>
      <c r="I57" s="561"/>
      <c r="J57" s="557"/>
      <c r="K57" s="268"/>
    </row>
    <row r="58" spans="1:11" s="254" customFormat="1" ht="65" x14ac:dyDescent="0.35">
      <c r="A58" s="247"/>
      <c r="B58" s="264" t="s">
        <v>371</v>
      </c>
      <c r="C58" s="265" t="s">
        <v>372</v>
      </c>
      <c r="D58" s="265"/>
      <c r="E58" s="265" t="s">
        <v>338</v>
      </c>
      <c r="F58" s="266" t="s">
        <v>255</v>
      </c>
      <c r="G58" s="266" t="s">
        <v>246</v>
      </c>
      <c r="H58" s="552" t="s">
        <v>247</v>
      </c>
      <c r="I58" s="561"/>
      <c r="J58" s="557"/>
      <c r="K58" s="268"/>
    </row>
    <row r="59" spans="1:11" s="254" customFormat="1" ht="78" x14ac:dyDescent="0.35">
      <c r="A59" s="247"/>
      <c r="B59" s="264" t="s">
        <v>292</v>
      </c>
      <c r="C59" s="265" t="s">
        <v>373</v>
      </c>
      <c r="D59" s="265"/>
      <c r="E59" s="265" t="s">
        <v>340</v>
      </c>
      <c r="F59" s="266" t="s">
        <v>255</v>
      </c>
      <c r="G59" s="266" t="s">
        <v>246</v>
      </c>
      <c r="H59" s="552" t="s">
        <v>246</v>
      </c>
      <c r="I59" s="561"/>
      <c r="J59" s="557"/>
      <c r="K59" s="268"/>
    </row>
    <row r="60" spans="1:11" s="254" customFormat="1" ht="78" x14ac:dyDescent="0.35">
      <c r="A60" s="247"/>
      <c r="B60" s="264" t="s">
        <v>374</v>
      </c>
      <c r="C60" s="265" t="s">
        <v>375</v>
      </c>
      <c r="D60" s="265"/>
      <c r="E60" s="265" t="s">
        <v>340</v>
      </c>
      <c r="F60" s="266" t="s">
        <v>255</v>
      </c>
      <c r="G60" s="266" t="s">
        <v>246</v>
      </c>
      <c r="H60" s="552" t="s">
        <v>247</v>
      </c>
      <c r="I60" s="561"/>
      <c r="J60" s="557"/>
      <c r="K60" s="268"/>
    </row>
    <row r="61" spans="1:11" s="254" customFormat="1" ht="13" x14ac:dyDescent="0.35">
      <c r="A61" s="247"/>
      <c r="B61" s="264" t="s">
        <v>376</v>
      </c>
      <c r="C61" s="265" t="s">
        <v>377</v>
      </c>
      <c r="D61" s="265"/>
      <c r="E61" s="265" t="s">
        <v>250</v>
      </c>
      <c r="F61" s="266" t="s">
        <v>247</v>
      </c>
      <c r="G61" s="266" t="s">
        <v>247</v>
      </c>
      <c r="H61" s="552" t="s">
        <v>319</v>
      </c>
      <c r="I61" s="561"/>
      <c r="J61" s="557"/>
      <c r="K61" s="268"/>
    </row>
    <row r="62" spans="1:11" s="254" customFormat="1" ht="182" x14ac:dyDescent="0.35">
      <c r="A62" s="247"/>
      <c r="B62" s="264" t="s">
        <v>378</v>
      </c>
      <c r="C62" s="265" t="s">
        <v>379</v>
      </c>
      <c r="D62" s="265" t="s">
        <v>380</v>
      </c>
      <c r="E62" s="265" t="s">
        <v>365</v>
      </c>
      <c r="F62" s="266" t="s">
        <v>255</v>
      </c>
      <c r="G62" s="266" t="s">
        <v>246</v>
      </c>
      <c r="H62" s="552" t="s">
        <v>246</v>
      </c>
      <c r="I62" s="561"/>
      <c r="J62" s="557"/>
      <c r="K62" s="268"/>
    </row>
    <row r="63" spans="1:11" s="254" customFormat="1" ht="26" x14ac:dyDescent="0.35">
      <c r="A63" s="247"/>
      <c r="B63" s="282" t="s">
        <v>381</v>
      </c>
      <c r="C63" s="265" t="s">
        <v>382</v>
      </c>
      <c r="D63" s="265"/>
      <c r="E63" s="265" t="s">
        <v>250</v>
      </c>
      <c r="F63" s="266" t="s">
        <v>346</v>
      </c>
      <c r="G63" s="266" t="s">
        <v>246</v>
      </c>
      <c r="H63" s="552" t="s">
        <v>247</v>
      </c>
      <c r="I63" s="561"/>
      <c r="J63" s="557"/>
      <c r="K63" s="268"/>
    </row>
    <row r="64" spans="1:11" s="254" customFormat="1" ht="312" x14ac:dyDescent="0.35">
      <c r="A64" s="247"/>
      <c r="B64" s="264" t="s">
        <v>383</v>
      </c>
      <c r="C64" s="265" t="s">
        <v>384</v>
      </c>
      <c r="D64" s="265" t="s">
        <v>385</v>
      </c>
      <c r="E64" s="265" t="s">
        <v>365</v>
      </c>
      <c r="F64" s="266" t="s">
        <v>255</v>
      </c>
      <c r="G64" s="266" t="s">
        <v>246</v>
      </c>
      <c r="H64" s="552" t="s">
        <v>246</v>
      </c>
      <c r="I64" s="561"/>
      <c r="J64" s="557"/>
      <c r="K64" s="268"/>
    </row>
    <row r="65" spans="1:11" s="254" customFormat="1" ht="104.5" thickBot="1" x14ac:dyDescent="0.4">
      <c r="A65" s="247"/>
      <c r="B65" s="283" t="s">
        <v>300</v>
      </c>
      <c r="C65" s="284" t="s">
        <v>301</v>
      </c>
      <c r="D65" s="284" t="s">
        <v>386</v>
      </c>
      <c r="E65" s="284" t="s">
        <v>250</v>
      </c>
      <c r="F65" s="285" t="s">
        <v>303</v>
      </c>
      <c r="G65" s="285" t="s">
        <v>246</v>
      </c>
      <c r="H65" s="554" t="s">
        <v>246</v>
      </c>
      <c r="I65" s="567"/>
      <c r="J65" s="565"/>
      <c r="K65" s="286"/>
    </row>
    <row r="66" spans="1:11" s="254" customFormat="1" ht="13" x14ac:dyDescent="0.35">
      <c r="A66" s="255"/>
      <c r="B66" s="256" t="s">
        <v>387</v>
      </c>
      <c r="C66" s="257"/>
      <c r="D66" s="257"/>
      <c r="E66" s="257"/>
      <c r="F66" s="257"/>
      <c r="G66" s="257"/>
      <c r="H66" s="257"/>
      <c r="I66" s="559"/>
      <c r="J66" s="258"/>
      <c r="K66" s="258"/>
    </row>
    <row r="67" spans="1:11" s="254" customFormat="1" ht="143" x14ac:dyDescent="0.35">
      <c r="A67" s="247"/>
      <c r="B67" s="264" t="s">
        <v>305</v>
      </c>
      <c r="C67" s="265"/>
      <c r="D67" s="265" t="s">
        <v>307</v>
      </c>
      <c r="E67" s="265" t="s">
        <v>250</v>
      </c>
      <c r="F67" s="266" t="s">
        <v>247</v>
      </c>
      <c r="G67" s="266" t="s">
        <v>247</v>
      </c>
      <c r="H67" s="552" t="s">
        <v>247</v>
      </c>
      <c r="I67" s="561"/>
      <c r="J67" s="557"/>
      <c r="K67" s="268"/>
    </row>
    <row r="68" spans="1:11" s="254" customFormat="1" ht="26" x14ac:dyDescent="0.35">
      <c r="A68" s="247"/>
      <c r="B68" s="264" t="s">
        <v>388</v>
      </c>
      <c r="C68" s="265" t="s">
        <v>389</v>
      </c>
      <c r="D68" s="265"/>
      <c r="E68" s="265" t="s">
        <v>250</v>
      </c>
      <c r="F68" s="266" t="s">
        <v>255</v>
      </c>
      <c r="G68" s="266" t="s">
        <v>246</v>
      </c>
      <c r="H68" s="552" t="s">
        <v>319</v>
      </c>
      <c r="I68" s="561"/>
      <c r="J68" s="557"/>
      <c r="K68" s="268"/>
    </row>
    <row r="69" spans="1:11" s="254" customFormat="1" ht="13" x14ac:dyDescent="0.35">
      <c r="A69" s="247"/>
      <c r="B69" s="264" t="s">
        <v>390</v>
      </c>
      <c r="C69" s="265" t="s">
        <v>391</v>
      </c>
      <c r="D69" s="265"/>
      <c r="E69" s="265" t="s">
        <v>250</v>
      </c>
      <c r="F69" s="266" t="s">
        <v>392</v>
      </c>
      <c r="G69" s="266" t="s">
        <v>246</v>
      </c>
      <c r="H69" s="552" t="s">
        <v>319</v>
      </c>
      <c r="I69" s="561"/>
      <c r="J69" s="557"/>
      <c r="K69" s="268"/>
    </row>
    <row r="70" spans="1:11" s="254" customFormat="1" ht="39" x14ac:dyDescent="0.35">
      <c r="A70" s="247"/>
      <c r="B70" s="264" t="s">
        <v>393</v>
      </c>
      <c r="C70" s="265" t="s">
        <v>394</v>
      </c>
      <c r="D70" s="265" t="s">
        <v>395</v>
      </c>
      <c r="E70" s="265" t="s">
        <v>250</v>
      </c>
      <c r="F70" s="266" t="s">
        <v>255</v>
      </c>
      <c r="G70" s="266" t="s">
        <v>247</v>
      </c>
      <c r="H70" s="552" t="s">
        <v>247</v>
      </c>
      <c r="I70" s="561"/>
      <c r="J70" s="557"/>
      <c r="K70" s="268"/>
    </row>
    <row r="71" spans="1:11" s="254" customFormat="1" ht="26" x14ac:dyDescent="0.35">
      <c r="A71" s="247"/>
      <c r="B71" s="264" t="s">
        <v>396</v>
      </c>
      <c r="C71" s="265" t="s">
        <v>397</v>
      </c>
      <c r="D71" s="265"/>
      <c r="E71" s="265" t="s">
        <v>250</v>
      </c>
      <c r="F71" s="266" t="s">
        <v>247</v>
      </c>
      <c r="G71" s="266" t="s">
        <v>246</v>
      </c>
      <c r="H71" s="552" t="s">
        <v>319</v>
      </c>
      <c r="I71" s="561"/>
      <c r="J71" s="557"/>
      <c r="K71" s="268"/>
    </row>
    <row r="72" spans="1:11" s="254" customFormat="1" ht="39" x14ac:dyDescent="0.35">
      <c r="A72" s="247"/>
      <c r="B72" s="264" t="s">
        <v>398</v>
      </c>
      <c r="C72" s="265" t="s">
        <v>399</v>
      </c>
      <c r="D72" s="265" t="s">
        <v>400</v>
      </c>
      <c r="E72" s="265" t="s">
        <v>250</v>
      </c>
      <c r="F72" s="266" t="s">
        <v>255</v>
      </c>
      <c r="G72" s="266" t="s">
        <v>247</v>
      </c>
      <c r="H72" s="552" t="s">
        <v>319</v>
      </c>
      <c r="I72" s="561"/>
      <c r="J72" s="557"/>
      <c r="K72" s="268"/>
    </row>
    <row r="73" spans="1:11" s="254" customFormat="1" ht="39" x14ac:dyDescent="0.35">
      <c r="A73" s="247"/>
      <c r="B73" s="264" t="s">
        <v>401</v>
      </c>
      <c r="C73" s="265" t="s">
        <v>402</v>
      </c>
      <c r="D73" s="265" t="s">
        <v>395</v>
      </c>
      <c r="E73" s="265" t="s">
        <v>250</v>
      </c>
      <c r="F73" s="266" t="s">
        <v>255</v>
      </c>
      <c r="G73" s="266" t="s">
        <v>247</v>
      </c>
      <c r="H73" s="552" t="s">
        <v>247</v>
      </c>
      <c r="I73" s="561"/>
      <c r="J73" s="557"/>
      <c r="K73" s="268"/>
    </row>
    <row r="74" spans="1:11" s="254" customFormat="1" ht="39" x14ac:dyDescent="0.35">
      <c r="A74" s="247"/>
      <c r="B74" s="264" t="s">
        <v>276</v>
      </c>
      <c r="C74" s="265" t="s">
        <v>277</v>
      </c>
      <c r="D74" s="265"/>
      <c r="E74" s="265" t="s">
        <v>403</v>
      </c>
      <c r="F74" s="266" t="s">
        <v>255</v>
      </c>
      <c r="G74" s="266" t="s">
        <v>246</v>
      </c>
      <c r="H74" s="552" t="s">
        <v>247</v>
      </c>
      <c r="I74" s="561"/>
      <c r="J74" s="557"/>
      <c r="K74" s="268"/>
    </row>
    <row r="75" spans="1:11" s="254" customFormat="1" ht="78" x14ac:dyDescent="0.35">
      <c r="A75" s="247"/>
      <c r="B75" s="264" t="s">
        <v>320</v>
      </c>
      <c r="C75" s="265" t="s">
        <v>404</v>
      </c>
      <c r="D75" s="265"/>
      <c r="E75" s="265" t="s">
        <v>340</v>
      </c>
      <c r="F75" s="266" t="s">
        <v>255</v>
      </c>
      <c r="G75" s="266" t="s">
        <v>246</v>
      </c>
      <c r="H75" s="552" t="s">
        <v>247</v>
      </c>
      <c r="I75" s="561"/>
      <c r="J75" s="557"/>
      <c r="K75" s="268"/>
    </row>
    <row r="76" spans="1:11" s="254" customFormat="1" ht="13.5" thickBot="1" x14ac:dyDescent="0.4">
      <c r="A76" s="247"/>
      <c r="B76" s="271" t="s">
        <v>328</v>
      </c>
      <c r="C76" s="272" t="s">
        <v>405</v>
      </c>
      <c r="D76" s="272"/>
      <c r="E76" s="272" t="s">
        <v>250</v>
      </c>
      <c r="F76" s="273" t="s">
        <v>247</v>
      </c>
      <c r="G76" s="273" t="s">
        <v>247</v>
      </c>
      <c r="H76" s="553" t="s">
        <v>319</v>
      </c>
      <c r="I76" s="562"/>
      <c r="J76" s="558"/>
      <c r="K76" s="275"/>
    </row>
    <row r="77" spans="1:11" s="254" customFormat="1" ht="13.5" thickBot="1" x14ac:dyDescent="0.4">
      <c r="A77" s="247"/>
      <c r="B77" s="252"/>
      <c r="C77" s="287"/>
      <c r="D77" s="287"/>
      <c r="E77" s="287"/>
      <c r="F77" s="252"/>
      <c r="G77" s="252"/>
      <c r="H77" s="253"/>
      <c r="I77" s="253"/>
      <c r="J77" s="253"/>
      <c r="K77" s="253"/>
    </row>
    <row r="78" spans="1:11" s="251" customFormat="1" ht="22" customHeight="1" thickBot="1" x14ac:dyDescent="0.4">
      <c r="A78" s="247"/>
      <c r="B78" s="716" t="s">
        <v>406</v>
      </c>
      <c r="C78" s="717"/>
      <c r="D78" s="717" t="s">
        <v>407</v>
      </c>
      <c r="E78" s="717"/>
      <c r="F78" s="717" t="s">
        <v>235</v>
      </c>
      <c r="G78" s="717" t="s">
        <v>408</v>
      </c>
      <c r="H78" s="717" t="s">
        <v>409</v>
      </c>
      <c r="I78" s="717" t="s">
        <v>238</v>
      </c>
      <c r="J78" s="718"/>
      <c r="K78" s="719" t="s">
        <v>239</v>
      </c>
    </row>
    <row r="79" spans="1:11" s="254" customFormat="1" ht="13.5" thickBot="1" x14ac:dyDescent="0.4">
      <c r="A79" s="255"/>
      <c r="B79" s="256" t="s">
        <v>410</v>
      </c>
      <c r="C79" s="257"/>
      <c r="D79" s="257"/>
      <c r="E79" s="257"/>
      <c r="F79" s="257"/>
      <c r="G79" s="257"/>
      <c r="H79" s="257"/>
      <c r="I79" s="568"/>
      <c r="J79" s="258"/>
      <c r="K79" s="258"/>
    </row>
    <row r="80" spans="1:11" s="254" customFormat="1" ht="26" x14ac:dyDescent="0.35">
      <c r="A80" s="247"/>
      <c r="B80" s="264" t="s">
        <v>248</v>
      </c>
      <c r="C80" s="265" t="s">
        <v>249</v>
      </c>
      <c r="D80" s="265"/>
      <c r="E80" s="265" t="s">
        <v>250</v>
      </c>
      <c r="F80" s="266" t="s">
        <v>247</v>
      </c>
      <c r="G80" s="266" t="s">
        <v>247</v>
      </c>
      <c r="H80" s="552" t="s">
        <v>247</v>
      </c>
      <c r="I80" s="569"/>
      <c r="J80" s="557"/>
      <c r="K80" s="268"/>
    </row>
    <row r="81" spans="1:11" s="254" customFormat="1" ht="26" x14ac:dyDescent="0.35">
      <c r="A81" s="247"/>
      <c r="B81" s="264" t="s">
        <v>256</v>
      </c>
      <c r="C81" s="265" t="s">
        <v>257</v>
      </c>
      <c r="D81" s="265"/>
      <c r="E81" s="265" t="s">
        <v>250</v>
      </c>
      <c r="F81" s="266" t="s">
        <v>255</v>
      </c>
      <c r="G81" s="266" t="s">
        <v>246</v>
      </c>
      <c r="H81" s="552" t="s">
        <v>247</v>
      </c>
      <c r="I81" s="561"/>
      <c r="J81" s="557"/>
      <c r="K81" s="268"/>
    </row>
    <row r="82" spans="1:11" s="254" customFormat="1" ht="26" x14ac:dyDescent="0.35">
      <c r="A82" s="247"/>
      <c r="B82" s="264" t="s">
        <v>262</v>
      </c>
      <c r="C82" s="265" t="s">
        <v>263</v>
      </c>
      <c r="D82" s="265"/>
      <c r="E82" s="276" t="s">
        <v>244</v>
      </c>
      <c r="F82" s="266" t="s">
        <v>255</v>
      </c>
      <c r="G82" s="266" t="s">
        <v>246</v>
      </c>
      <c r="H82" s="552" t="s">
        <v>247</v>
      </c>
      <c r="I82" s="561"/>
      <c r="J82" s="557"/>
      <c r="K82" s="268"/>
    </row>
    <row r="83" spans="1:11" s="254" customFormat="1" ht="26" x14ac:dyDescent="0.35">
      <c r="A83" s="247"/>
      <c r="B83" s="264" t="s">
        <v>264</v>
      </c>
      <c r="C83" s="265" t="s">
        <v>265</v>
      </c>
      <c r="D83" s="265"/>
      <c r="E83" s="276" t="s">
        <v>266</v>
      </c>
      <c r="F83" s="266" t="s">
        <v>267</v>
      </c>
      <c r="G83" s="266" t="s">
        <v>246</v>
      </c>
      <c r="H83" s="552" t="s">
        <v>247</v>
      </c>
      <c r="I83" s="561"/>
      <c r="J83" s="557"/>
      <c r="K83" s="268"/>
    </row>
    <row r="84" spans="1:11" s="254" customFormat="1" ht="13" x14ac:dyDescent="0.35">
      <c r="A84" s="247"/>
      <c r="B84" s="264" t="s">
        <v>274</v>
      </c>
      <c r="C84" s="265" t="s">
        <v>275</v>
      </c>
      <c r="D84" s="265"/>
      <c r="E84" s="276" t="s">
        <v>266</v>
      </c>
      <c r="F84" s="266" t="s">
        <v>247</v>
      </c>
      <c r="G84" s="266" t="s">
        <v>246</v>
      </c>
      <c r="H84" s="552" t="s">
        <v>246</v>
      </c>
      <c r="I84" s="561"/>
      <c r="J84" s="557"/>
      <c r="K84" s="268"/>
    </row>
    <row r="85" spans="1:11" s="254" customFormat="1" ht="65" x14ac:dyDescent="0.35">
      <c r="A85" s="247"/>
      <c r="B85" s="264" t="s">
        <v>278</v>
      </c>
      <c r="C85" s="265" t="s">
        <v>279</v>
      </c>
      <c r="D85" s="265"/>
      <c r="E85" s="265" t="s">
        <v>250</v>
      </c>
      <c r="F85" s="266" t="s">
        <v>247</v>
      </c>
      <c r="G85" s="266" t="s">
        <v>246</v>
      </c>
      <c r="H85" s="552" t="s">
        <v>247</v>
      </c>
      <c r="I85" s="561"/>
      <c r="J85" s="557"/>
      <c r="K85" s="268"/>
    </row>
    <row r="86" spans="1:11" s="254" customFormat="1" ht="26" x14ac:dyDescent="0.35">
      <c r="A86" s="247"/>
      <c r="B86" s="264" t="s">
        <v>292</v>
      </c>
      <c r="C86" s="265" t="s">
        <v>293</v>
      </c>
      <c r="D86" s="265"/>
      <c r="E86" s="276" t="s">
        <v>244</v>
      </c>
      <c r="F86" s="266" t="s">
        <v>255</v>
      </c>
      <c r="G86" s="266" t="s">
        <v>246</v>
      </c>
      <c r="H86" s="552" t="s">
        <v>247</v>
      </c>
      <c r="I86" s="561"/>
      <c r="J86" s="557"/>
      <c r="K86" s="268"/>
    </row>
    <row r="87" spans="1:11" s="254" customFormat="1" ht="39" x14ac:dyDescent="0.35">
      <c r="A87" s="247"/>
      <c r="B87" s="264" t="s">
        <v>32</v>
      </c>
      <c r="C87" s="265" t="s">
        <v>411</v>
      </c>
      <c r="D87" s="265"/>
      <c r="E87" s="265" t="s">
        <v>250</v>
      </c>
      <c r="F87" s="266" t="s">
        <v>255</v>
      </c>
      <c r="G87" s="266" t="s">
        <v>246</v>
      </c>
      <c r="H87" s="552" t="s">
        <v>246</v>
      </c>
      <c r="I87" s="561"/>
      <c r="J87" s="557"/>
      <c r="K87" s="268"/>
    </row>
    <row r="88" spans="1:11" s="254" customFormat="1" ht="104.5" thickBot="1" x14ac:dyDescent="0.4">
      <c r="A88" s="247"/>
      <c r="B88" s="271" t="s">
        <v>300</v>
      </c>
      <c r="C88" s="272" t="s">
        <v>301</v>
      </c>
      <c r="D88" s="272" t="s">
        <v>386</v>
      </c>
      <c r="E88" s="265" t="s">
        <v>250</v>
      </c>
      <c r="F88" s="273" t="s">
        <v>303</v>
      </c>
      <c r="G88" s="273" t="s">
        <v>246</v>
      </c>
      <c r="H88" s="553" t="s">
        <v>246</v>
      </c>
      <c r="I88" s="562"/>
      <c r="J88" s="558"/>
      <c r="K88" s="275"/>
    </row>
    <row r="89" spans="1:11" s="254" customFormat="1" ht="13" x14ac:dyDescent="0.35">
      <c r="A89" s="255"/>
      <c r="B89" s="256" t="s">
        <v>412</v>
      </c>
      <c r="C89" s="257"/>
      <c r="D89" s="257"/>
      <c r="E89" s="257"/>
      <c r="F89" s="257"/>
      <c r="G89" s="257"/>
      <c r="H89" s="257"/>
      <c r="I89" s="559"/>
      <c r="J89" s="258"/>
      <c r="K89" s="258"/>
    </row>
    <row r="90" spans="1:11" s="254" customFormat="1" ht="143" x14ac:dyDescent="0.35">
      <c r="A90" s="247"/>
      <c r="B90" s="264" t="s">
        <v>305</v>
      </c>
      <c r="C90" s="265"/>
      <c r="D90" s="265" t="s">
        <v>307</v>
      </c>
      <c r="E90" s="265" t="s">
        <v>250</v>
      </c>
      <c r="F90" s="266" t="s">
        <v>247</v>
      </c>
      <c r="G90" s="266" t="s">
        <v>247</v>
      </c>
      <c r="H90" s="552" t="s">
        <v>247</v>
      </c>
      <c r="I90" s="561"/>
      <c r="J90" s="557"/>
      <c r="K90" s="268"/>
    </row>
    <row r="91" spans="1:11" s="254" customFormat="1" ht="13" x14ac:dyDescent="0.35">
      <c r="A91" s="247"/>
      <c r="B91" s="264" t="s">
        <v>315</v>
      </c>
      <c r="C91" s="265" t="s">
        <v>316</v>
      </c>
      <c r="D91" s="265"/>
      <c r="E91" s="265" t="s">
        <v>250</v>
      </c>
      <c r="F91" s="266" t="s">
        <v>247</v>
      </c>
      <c r="G91" s="266" t="s">
        <v>246</v>
      </c>
      <c r="H91" s="552" t="s">
        <v>319</v>
      </c>
      <c r="I91" s="561"/>
      <c r="J91" s="557"/>
      <c r="K91" s="268"/>
    </row>
    <row r="92" spans="1:11" s="254" customFormat="1" ht="13" x14ac:dyDescent="0.35">
      <c r="A92" s="247"/>
      <c r="B92" s="264" t="s">
        <v>317</v>
      </c>
      <c r="C92" s="265" t="s">
        <v>318</v>
      </c>
      <c r="D92" s="265"/>
      <c r="E92" s="265" t="s">
        <v>250</v>
      </c>
      <c r="F92" s="266" t="s">
        <v>247</v>
      </c>
      <c r="G92" s="266" t="s">
        <v>246</v>
      </c>
      <c r="H92" s="552" t="s">
        <v>319</v>
      </c>
      <c r="I92" s="561"/>
      <c r="J92" s="557"/>
      <c r="K92" s="268"/>
    </row>
    <row r="93" spans="1:11" s="254" customFormat="1" ht="39" x14ac:dyDescent="0.35">
      <c r="A93" s="247"/>
      <c r="B93" s="264" t="s">
        <v>276</v>
      </c>
      <c r="C93" s="265" t="s">
        <v>277</v>
      </c>
      <c r="D93" s="265"/>
      <c r="E93" s="265" t="s">
        <v>250</v>
      </c>
      <c r="F93" s="266" t="s">
        <v>255</v>
      </c>
      <c r="G93" s="266" t="s">
        <v>246</v>
      </c>
      <c r="H93" s="552" t="s">
        <v>247</v>
      </c>
      <c r="I93" s="561"/>
      <c r="J93" s="557"/>
      <c r="K93" s="268"/>
    </row>
    <row r="94" spans="1:11" s="254" customFormat="1" ht="26" x14ac:dyDescent="0.35">
      <c r="A94" s="247"/>
      <c r="B94" s="264" t="s">
        <v>320</v>
      </c>
      <c r="C94" s="265"/>
      <c r="D94" s="265"/>
      <c r="E94" s="265" t="s">
        <v>250</v>
      </c>
      <c r="F94" s="266" t="s">
        <v>255</v>
      </c>
      <c r="G94" s="266" t="s">
        <v>246</v>
      </c>
      <c r="H94" s="552" t="s">
        <v>319</v>
      </c>
      <c r="I94" s="561"/>
      <c r="J94" s="557"/>
      <c r="K94" s="268"/>
    </row>
    <row r="95" spans="1:11" s="254" customFormat="1" ht="39" x14ac:dyDescent="0.35">
      <c r="A95" s="247"/>
      <c r="B95" s="264" t="s">
        <v>288</v>
      </c>
      <c r="C95" s="265" t="s">
        <v>413</v>
      </c>
      <c r="D95" s="265"/>
      <c r="E95" s="265" t="s">
        <v>250</v>
      </c>
      <c r="F95" s="266" t="s">
        <v>291</v>
      </c>
      <c r="G95" s="266" t="s">
        <v>246</v>
      </c>
      <c r="H95" s="552" t="s">
        <v>247</v>
      </c>
      <c r="I95" s="561"/>
      <c r="J95" s="557"/>
      <c r="K95" s="268"/>
    </row>
    <row r="96" spans="1:11" s="254" customFormat="1" ht="13" x14ac:dyDescent="0.35">
      <c r="A96" s="247"/>
      <c r="B96" s="264" t="s">
        <v>322</v>
      </c>
      <c r="C96" s="265" t="s">
        <v>414</v>
      </c>
      <c r="D96" s="265"/>
      <c r="E96" s="265" t="s">
        <v>250</v>
      </c>
      <c r="F96" s="266" t="s">
        <v>247</v>
      </c>
      <c r="G96" s="266" t="s">
        <v>246</v>
      </c>
      <c r="H96" s="552" t="s">
        <v>247</v>
      </c>
      <c r="I96" s="561"/>
      <c r="J96" s="557"/>
      <c r="K96" s="268"/>
    </row>
    <row r="97" spans="1:11" s="254" customFormat="1" ht="26" x14ac:dyDescent="0.35">
      <c r="A97" s="247"/>
      <c r="B97" s="264" t="s">
        <v>326</v>
      </c>
      <c r="C97" s="265" t="s">
        <v>415</v>
      </c>
      <c r="D97" s="265"/>
      <c r="E97" s="265" t="s">
        <v>250</v>
      </c>
      <c r="F97" s="266" t="s">
        <v>247</v>
      </c>
      <c r="G97" s="266" t="s">
        <v>246</v>
      </c>
      <c r="H97" s="552" t="s">
        <v>247</v>
      </c>
      <c r="I97" s="561"/>
      <c r="J97" s="557"/>
      <c r="K97" s="268"/>
    </row>
    <row r="98" spans="1:11" s="254" customFormat="1" ht="13.5" thickBot="1" x14ac:dyDescent="0.4">
      <c r="A98" s="247"/>
      <c r="B98" s="271" t="s">
        <v>328</v>
      </c>
      <c r="C98" s="272" t="s">
        <v>329</v>
      </c>
      <c r="D98" s="272"/>
      <c r="E98" s="272" t="s">
        <v>250</v>
      </c>
      <c r="F98" s="273" t="s">
        <v>247</v>
      </c>
      <c r="G98" s="273" t="s">
        <v>247</v>
      </c>
      <c r="H98" s="553" t="s">
        <v>319</v>
      </c>
      <c r="I98" s="562"/>
      <c r="J98" s="558"/>
      <c r="K98" s="275"/>
    </row>
    <row r="99" spans="1:11" s="254" customFormat="1" ht="13" x14ac:dyDescent="0.35">
      <c r="A99" s="247"/>
      <c r="B99" s="253"/>
      <c r="C99" s="252"/>
      <c r="D99" s="252"/>
      <c r="E99" s="253"/>
      <c r="F99" s="253"/>
      <c r="G99" s="253"/>
      <c r="H99" s="253"/>
      <c r="I99" s="253"/>
      <c r="J99" s="253"/>
      <c r="K99" s="253"/>
    </row>
    <row r="100" spans="1:11" s="254" customFormat="1" ht="13" x14ac:dyDescent="0.35">
      <c r="A100" s="247"/>
      <c r="B100" s="700" t="s">
        <v>416</v>
      </c>
      <c r="C100" s="700"/>
      <c r="D100" s="700"/>
      <c r="E100" s="700"/>
      <c r="F100" s="700"/>
      <c r="G100" s="253"/>
      <c r="H100" s="253"/>
      <c r="I100" s="253"/>
      <c r="J100" s="253"/>
      <c r="K100" s="253"/>
    </row>
    <row r="101" spans="1:11" s="254" customFormat="1" ht="13" x14ac:dyDescent="0.35">
      <c r="A101" s="247"/>
      <c r="B101" s="253"/>
      <c r="C101" s="252"/>
      <c r="D101" s="252"/>
      <c r="E101" s="253"/>
      <c r="F101" s="253"/>
      <c r="G101" s="253"/>
      <c r="H101" s="253"/>
      <c r="I101" s="253"/>
      <c r="J101" s="253"/>
      <c r="K101" s="253"/>
    </row>
    <row r="102" spans="1:11" s="254" customFormat="1" ht="13" x14ac:dyDescent="0.35">
      <c r="A102" s="247"/>
      <c r="B102" s="253"/>
      <c r="C102" s="252"/>
      <c r="D102" s="252"/>
      <c r="E102" s="253"/>
      <c r="F102" s="253"/>
      <c r="G102" s="253"/>
      <c r="H102" s="253"/>
      <c r="I102" s="253"/>
      <c r="J102" s="253"/>
      <c r="K102" s="253"/>
    </row>
    <row r="103" spans="1:11" s="254" customFormat="1" ht="13" x14ac:dyDescent="0.35">
      <c r="A103" s="247"/>
      <c r="B103" s="253"/>
      <c r="C103" s="252"/>
      <c r="D103" s="252"/>
      <c r="E103" s="253"/>
      <c r="F103" s="253"/>
      <c r="G103" s="253"/>
      <c r="H103" s="253"/>
      <c r="I103" s="253"/>
      <c r="J103" s="253"/>
      <c r="K103" s="253"/>
    </row>
    <row r="104" spans="1:11" s="254" customFormat="1" ht="13" x14ac:dyDescent="0.35">
      <c r="A104" s="247"/>
      <c r="B104" s="253"/>
      <c r="C104" s="252"/>
      <c r="D104" s="252"/>
      <c r="E104" s="253"/>
      <c r="F104" s="253"/>
      <c r="G104" s="253"/>
      <c r="H104" s="253"/>
      <c r="I104" s="253"/>
      <c r="J104" s="253"/>
      <c r="K104" s="253"/>
    </row>
    <row r="105" spans="1:11" s="254" customFormat="1" ht="13" x14ac:dyDescent="0.35">
      <c r="A105" s="247"/>
      <c r="B105" s="253"/>
      <c r="C105" s="252"/>
      <c r="D105" s="252"/>
      <c r="E105" s="253"/>
      <c r="F105" s="253"/>
      <c r="G105" s="253"/>
      <c r="H105" s="253"/>
      <c r="I105" s="253"/>
      <c r="J105" s="253"/>
      <c r="K105" s="253"/>
    </row>
    <row r="106" spans="1:11" s="254" customFormat="1" ht="13" x14ac:dyDescent="0.35">
      <c r="A106" s="247"/>
      <c r="B106" s="253"/>
      <c r="C106" s="252"/>
      <c r="D106" s="252"/>
      <c r="E106" s="253"/>
      <c r="F106" s="253"/>
      <c r="G106" s="253"/>
      <c r="H106" s="253"/>
      <c r="I106" s="253"/>
      <c r="J106" s="253"/>
      <c r="K106" s="253"/>
    </row>
    <row r="107" spans="1:11" s="254" customFormat="1" ht="13" x14ac:dyDescent="0.35">
      <c r="A107" s="247"/>
      <c r="B107" s="253"/>
      <c r="C107" s="252"/>
      <c r="D107" s="252"/>
      <c r="E107" s="253"/>
      <c r="F107" s="253"/>
      <c r="G107" s="253"/>
      <c r="H107" s="253"/>
      <c r="I107" s="253"/>
      <c r="J107" s="253"/>
      <c r="K107" s="253"/>
    </row>
    <row r="108" spans="1:11" s="254" customFormat="1" ht="13" x14ac:dyDescent="0.35">
      <c r="A108" s="247"/>
      <c r="B108" s="253"/>
      <c r="C108" s="252"/>
      <c r="D108" s="252"/>
      <c r="E108" s="253"/>
      <c r="F108" s="253"/>
      <c r="G108" s="253"/>
      <c r="H108" s="253"/>
      <c r="I108" s="253"/>
      <c r="J108" s="253"/>
      <c r="K108" s="253"/>
    </row>
    <row r="109" spans="1:11" s="254" customFormat="1" ht="13" x14ac:dyDescent="0.35">
      <c r="A109" s="247"/>
      <c r="B109" s="253"/>
      <c r="C109" s="252"/>
      <c r="D109" s="252"/>
      <c r="E109" s="253"/>
      <c r="F109" s="253"/>
      <c r="G109" s="253"/>
      <c r="H109" s="253"/>
      <c r="I109" s="253"/>
      <c r="J109" s="253"/>
      <c r="K109" s="253"/>
    </row>
    <row r="110" spans="1:11" s="254" customFormat="1" ht="13" x14ac:dyDescent="0.35">
      <c r="A110" s="247"/>
      <c r="B110" s="253"/>
      <c r="C110" s="252"/>
      <c r="D110" s="252"/>
      <c r="E110" s="253"/>
      <c r="F110" s="253"/>
      <c r="G110" s="253"/>
      <c r="H110" s="253"/>
      <c r="I110" s="253"/>
      <c r="J110" s="253"/>
      <c r="K110" s="253"/>
    </row>
    <row r="111" spans="1:11" s="254" customFormat="1" ht="13" x14ac:dyDescent="0.35">
      <c r="A111" s="247"/>
      <c r="B111" s="253"/>
      <c r="C111" s="252"/>
      <c r="D111" s="252"/>
      <c r="E111" s="253"/>
      <c r="F111" s="253"/>
      <c r="G111" s="253"/>
      <c r="H111" s="253"/>
      <c r="I111" s="253"/>
      <c r="J111" s="253"/>
      <c r="K111" s="253"/>
    </row>
    <row r="112" spans="1:11" s="254" customFormat="1" ht="13" x14ac:dyDescent="0.35">
      <c r="A112" s="247"/>
      <c r="B112" s="253"/>
      <c r="C112" s="252"/>
      <c r="D112" s="252"/>
      <c r="E112" s="253"/>
      <c r="F112" s="253"/>
      <c r="G112" s="253"/>
      <c r="H112" s="253"/>
      <c r="I112" s="253"/>
      <c r="J112" s="253"/>
      <c r="K112" s="253"/>
    </row>
    <row r="113" spans="1:11" s="254" customFormat="1" ht="13" x14ac:dyDescent="0.35">
      <c r="A113" s="247"/>
      <c r="B113" s="253"/>
      <c r="C113" s="252"/>
      <c r="D113" s="252"/>
      <c r="E113" s="253"/>
      <c r="F113" s="253"/>
      <c r="G113" s="253"/>
      <c r="H113" s="253"/>
      <c r="I113" s="253"/>
      <c r="J113" s="253"/>
      <c r="K113" s="253"/>
    </row>
    <row r="114" spans="1:11" s="254" customFormat="1" ht="13" x14ac:dyDescent="0.35">
      <c r="A114" s="247"/>
      <c r="B114" s="253"/>
      <c r="C114" s="252"/>
      <c r="D114" s="252"/>
      <c r="E114" s="253"/>
      <c r="F114" s="253"/>
      <c r="G114" s="253"/>
      <c r="H114" s="253"/>
      <c r="I114" s="253"/>
      <c r="J114" s="253"/>
      <c r="K114" s="253"/>
    </row>
    <row r="115" spans="1:11" s="254" customFormat="1" ht="13" x14ac:dyDescent="0.35">
      <c r="A115" s="247"/>
      <c r="B115" s="253"/>
      <c r="C115" s="252"/>
      <c r="D115" s="252"/>
      <c r="E115" s="253"/>
      <c r="F115" s="253"/>
      <c r="G115" s="253"/>
      <c r="H115" s="253"/>
      <c r="I115" s="253"/>
      <c r="J115" s="253"/>
      <c r="K115" s="253"/>
    </row>
    <row r="116" spans="1:11" s="254" customFormat="1" ht="13" x14ac:dyDescent="0.35">
      <c r="A116" s="247"/>
      <c r="B116" s="253"/>
      <c r="C116" s="252"/>
      <c r="D116" s="252"/>
      <c r="E116" s="253"/>
      <c r="F116" s="253"/>
      <c r="G116" s="253"/>
      <c r="H116" s="253"/>
      <c r="I116" s="253"/>
      <c r="J116" s="253"/>
      <c r="K116" s="253"/>
    </row>
    <row r="117" spans="1:11" ht="13" x14ac:dyDescent="0.35">
      <c r="A117" s="247"/>
    </row>
    <row r="118" spans="1:11" ht="13" x14ac:dyDescent="0.35">
      <c r="A118" s="247"/>
    </row>
    <row r="119" spans="1:11" ht="13" x14ac:dyDescent="0.35">
      <c r="A119" s="247"/>
    </row>
    <row r="120" spans="1:11" ht="13" x14ac:dyDescent="0.35">
      <c r="A120" s="247"/>
    </row>
  </sheetData>
  <mergeCells count="5">
    <mergeCell ref="C2:K2"/>
    <mergeCell ref="B5:K5"/>
    <mergeCell ref="B40:K40"/>
    <mergeCell ref="B78:K78"/>
    <mergeCell ref="B100:F100"/>
  </mergeCells>
  <dataValidations count="1">
    <dataValidation type="list" allowBlank="1" showInputMessage="1" showErrorMessage="1" sqref="I3 I80:I88 I67:I76 I28:I38 I7:I26 I90:I98 I42:I65" xr:uid="{74107F68-A381-4624-9844-6DCCB8BAA8FD}">
      <formula1>"Yes,No"</formula1>
    </dataValidation>
  </dataValidations>
  <pageMargins left="0.75" right="0.75" top="1" bottom="1" header="0.5" footer="0.5"/>
  <pageSetup scale="30"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CBE3-CD81-4AFC-A866-5D8E7EE5B103}">
  <sheetPr>
    <tabColor rgb="FF00B0F0"/>
    <pageSetUpPr autoPageBreaks="0"/>
  </sheetPr>
  <dimension ref="A1:S16"/>
  <sheetViews>
    <sheetView showGridLines="0" zoomScale="80" zoomScaleNormal="80" workbookViewId="0">
      <pane ySplit="4" topLeftCell="A5" activePane="bottomLeft" state="frozen"/>
      <selection activeCell="B36" sqref="B36:G43"/>
      <selection pane="bottomLeft" activeCell="E1" sqref="E1:F1"/>
    </sheetView>
  </sheetViews>
  <sheetFormatPr defaultColWidth="9.54296875" defaultRowHeight="14.5" x14ac:dyDescent="0.35"/>
  <cols>
    <col min="1" max="1" width="1.81640625" style="154" customWidth="1"/>
    <col min="2" max="2" width="8.1796875" style="291" customWidth="1"/>
    <col min="3" max="3" width="12.7265625" style="291" bestFit="1" customWidth="1"/>
    <col min="4" max="5" width="25.81640625" style="292" customWidth="1"/>
    <col min="6" max="6" width="24.453125" style="292" bestFit="1" customWidth="1"/>
    <col min="7" max="7" width="41.81640625" style="292" customWidth="1"/>
    <col min="8" max="8" width="26.7265625" style="292" customWidth="1"/>
    <col min="9" max="9" width="17" style="292" customWidth="1"/>
    <col min="10" max="10" width="14.1796875" style="292" customWidth="1"/>
    <col min="11" max="11" width="23.1796875" style="292" bestFit="1" customWidth="1"/>
    <col min="12" max="12" width="15.54296875" style="292" bestFit="1" customWidth="1"/>
    <col min="13" max="13" width="21.81640625" style="292" bestFit="1" customWidth="1"/>
    <col min="14" max="14" width="23.26953125" style="292" customWidth="1"/>
    <col min="15" max="15" width="22.453125" style="292" customWidth="1"/>
    <col min="16" max="16" width="34.81640625" style="292" customWidth="1"/>
    <col min="17" max="17" width="19.7265625" style="292" customWidth="1"/>
    <col min="18" max="18" width="19.453125" style="292" customWidth="1"/>
    <col min="19" max="19" width="22.26953125" style="292" customWidth="1"/>
    <col min="20" max="16384" width="9.54296875" style="292"/>
  </cols>
  <sheetData>
    <row r="1" spans="1:19" ht="36" x14ac:dyDescent="0.4">
      <c r="E1" s="608" t="s">
        <v>769</v>
      </c>
      <c r="F1" s="407"/>
      <c r="R1" s="586">
        <f>SUM(S6:S10)</f>
        <v>0</v>
      </c>
      <c r="S1" s="585" t="s">
        <v>749</v>
      </c>
    </row>
    <row r="2" spans="1:19" ht="15" thickBot="1" x14ac:dyDescent="0.4">
      <c r="M2" s="293"/>
    </row>
    <row r="3" spans="1:19" s="294" customFormat="1" ht="20.5" thickBot="1" x14ac:dyDescent="0.45">
      <c r="A3" s="177"/>
      <c r="D3" s="295"/>
      <c r="E3" s="720" t="s">
        <v>417</v>
      </c>
      <c r="F3" s="721"/>
      <c r="G3" s="721"/>
      <c r="H3" s="721"/>
      <c r="I3" s="721"/>
      <c r="J3" s="721"/>
      <c r="K3" s="721"/>
      <c r="L3" s="721"/>
      <c r="M3" s="721"/>
      <c r="N3" s="721"/>
      <c r="O3" s="721"/>
      <c r="P3" s="721"/>
      <c r="Q3" s="721"/>
      <c r="R3" s="722"/>
      <c r="S3" s="576"/>
    </row>
    <row r="4" spans="1:19" s="303" customFormat="1" ht="39.5" thickBot="1" x14ac:dyDescent="0.4">
      <c r="A4" s="177"/>
      <c r="B4" s="296" t="s">
        <v>418</v>
      </c>
      <c r="C4" s="534" t="s">
        <v>552</v>
      </c>
      <c r="D4" s="297" t="s">
        <v>419</v>
      </c>
      <c r="E4" s="298" t="s">
        <v>420</v>
      </c>
      <c r="F4" s="297" t="s">
        <v>421</v>
      </c>
      <c r="G4" s="297" t="s">
        <v>422</v>
      </c>
      <c r="H4" s="298" t="s">
        <v>423</v>
      </c>
      <c r="I4" s="297" t="s">
        <v>236</v>
      </c>
      <c r="J4" s="298" t="s">
        <v>424</v>
      </c>
      <c r="K4" s="297" t="s">
        <v>425</v>
      </c>
      <c r="L4" s="297" t="s">
        <v>426</v>
      </c>
      <c r="M4" s="298" t="s">
        <v>150</v>
      </c>
      <c r="N4" s="298" t="s">
        <v>151</v>
      </c>
      <c r="O4" s="299" t="s">
        <v>427</v>
      </c>
      <c r="P4" s="300" t="s">
        <v>428</v>
      </c>
      <c r="Q4" s="301" t="s">
        <v>429</v>
      </c>
      <c r="R4" s="302" t="s">
        <v>430</v>
      </c>
      <c r="S4" s="577" t="s">
        <v>747</v>
      </c>
    </row>
    <row r="5" spans="1:19" s="291" customFormat="1" ht="26" x14ac:dyDescent="0.35">
      <c r="A5" s="304"/>
      <c r="B5" s="305" t="s">
        <v>431</v>
      </c>
      <c r="C5" s="537">
        <v>9999999</v>
      </c>
      <c r="D5" s="306" t="s">
        <v>432</v>
      </c>
      <c r="E5" s="307"/>
      <c r="F5" s="308" t="s">
        <v>433</v>
      </c>
      <c r="G5" s="309" t="s">
        <v>195</v>
      </c>
      <c r="H5" s="309" t="s">
        <v>434</v>
      </c>
      <c r="I5" s="308" t="s">
        <v>246</v>
      </c>
      <c r="J5" s="308"/>
      <c r="K5" s="310" t="s">
        <v>435</v>
      </c>
      <c r="L5" s="308" t="s">
        <v>246</v>
      </c>
      <c r="M5" s="309"/>
      <c r="N5" s="309"/>
      <c r="O5" s="309"/>
      <c r="P5" s="309" t="s">
        <v>436</v>
      </c>
      <c r="Q5" s="311" t="s">
        <v>437</v>
      </c>
      <c r="R5" s="312" t="s">
        <v>247</v>
      </c>
      <c r="S5" s="578" t="s">
        <v>748</v>
      </c>
    </row>
    <row r="6" spans="1:19" s="319" customFormat="1" ht="13" x14ac:dyDescent="0.35">
      <c r="A6" s="313"/>
      <c r="B6" s="314">
        <v>1</v>
      </c>
      <c r="C6" s="535"/>
      <c r="D6" s="315"/>
      <c r="E6" s="316"/>
      <c r="F6" s="317"/>
      <c r="G6" s="316"/>
      <c r="H6" s="316"/>
      <c r="I6" s="315"/>
      <c r="J6" s="316"/>
      <c r="K6" s="317"/>
      <c r="L6" s="315"/>
      <c r="M6" s="316"/>
      <c r="N6" s="316"/>
      <c r="O6" s="315"/>
      <c r="P6" s="315"/>
      <c r="Q6" s="316"/>
      <c r="R6" s="318"/>
      <c r="S6" s="579"/>
    </row>
    <row r="7" spans="1:19" s="319" customFormat="1" ht="13" x14ac:dyDescent="0.35">
      <c r="A7" s="320"/>
      <c r="B7" s="314">
        <v>2</v>
      </c>
      <c r="C7" s="535"/>
      <c r="D7" s="315"/>
      <c r="E7" s="316"/>
      <c r="F7" s="317"/>
      <c r="G7" s="316"/>
      <c r="H7" s="316"/>
      <c r="I7" s="315"/>
      <c r="J7" s="316"/>
      <c r="K7" s="317"/>
      <c r="L7" s="315"/>
      <c r="M7" s="316"/>
      <c r="N7" s="316"/>
      <c r="O7" s="315"/>
      <c r="P7" s="315"/>
      <c r="Q7" s="316"/>
      <c r="R7" s="318"/>
      <c r="S7" s="579"/>
    </row>
    <row r="8" spans="1:19" s="319" customFormat="1" ht="13" x14ac:dyDescent="0.35">
      <c r="A8" s="313"/>
      <c r="B8" s="314">
        <v>3</v>
      </c>
      <c r="C8" s="535"/>
      <c r="D8" s="315"/>
      <c r="E8" s="316"/>
      <c r="F8" s="317"/>
      <c r="G8" s="316"/>
      <c r="H8" s="316"/>
      <c r="I8" s="315"/>
      <c r="J8" s="316"/>
      <c r="K8" s="317"/>
      <c r="L8" s="315"/>
      <c r="M8" s="316"/>
      <c r="N8" s="316"/>
      <c r="O8" s="315"/>
      <c r="P8" s="315"/>
      <c r="Q8" s="316"/>
      <c r="R8" s="318"/>
      <c r="S8" s="579"/>
    </row>
    <row r="9" spans="1:19" s="319" customFormat="1" ht="13" x14ac:dyDescent="0.35">
      <c r="A9" s="313"/>
      <c r="B9" s="314">
        <v>4</v>
      </c>
      <c r="C9" s="535"/>
      <c r="D9" s="315"/>
      <c r="E9" s="316"/>
      <c r="F9" s="317"/>
      <c r="G9" s="316"/>
      <c r="H9" s="316"/>
      <c r="I9" s="315"/>
      <c r="J9" s="316"/>
      <c r="K9" s="317"/>
      <c r="L9" s="315"/>
      <c r="M9" s="316"/>
      <c r="N9" s="316"/>
      <c r="O9" s="315"/>
      <c r="P9" s="315"/>
      <c r="Q9" s="316"/>
      <c r="R9" s="318"/>
      <c r="S9" s="579"/>
    </row>
    <row r="10" spans="1:19" s="319" customFormat="1" ht="13.5" thickBot="1" x14ac:dyDescent="0.4">
      <c r="A10" s="313"/>
      <c r="B10" s="321">
        <v>5</v>
      </c>
      <c r="C10" s="536"/>
      <c r="D10" s="322"/>
      <c r="E10" s="323"/>
      <c r="F10" s="324"/>
      <c r="G10" s="323"/>
      <c r="H10" s="323"/>
      <c r="I10" s="322"/>
      <c r="J10" s="323"/>
      <c r="K10" s="324"/>
      <c r="L10" s="322"/>
      <c r="M10" s="323"/>
      <c r="N10" s="323"/>
      <c r="O10" s="322"/>
      <c r="P10" s="322"/>
      <c r="Q10" s="323"/>
      <c r="R10" s="325"/>
      <c r="S10" s="580"/>
    </row>
    <row r="11" spans="1:19" x14ac:dyDescent="0.35">
      <c r="A11" s="177"/>
      <c r="D11" s="326"/>
      <c r="E11" s="326"/>
      <c r="G11" s="327"/>
      <c r="H11" s="327"/>
      <c r="I11" s="327"/>
    </row>
    <row r="12" spans="1:19" x14ac:dyDescent="0.35">
      <c r="A12" s="177"/>
      <c r="B12" s="328" t="s">
        <v>438</v>
      </c>
      <c r="C12" s="328"/>
      <c r="F12" s="329"/>
    </row>
    <row r="13" spans="1:19" x14ac:dyDescent="0.35">
      <c r="A13" s="188"/>
      <c r="D13" s="329"/>
      <c r="E13" s="329"/>
      <c r="F13" s="329"/>
    </row>
    <row r="14" spans="1:19" s="291" customFormat="1" x14ac:dyDescent="0.35">
      <c r="A14" s="177"/>
      <c r="D14" s="292"/>
      <c r="E14" s="292"/>
      <c r="F14" s="292"/>
      <c r="G14" s="292"/>
      <c r="H14" s="292"/>
      <c r="I14" s="292"/>
      <c r="J14" s="292"/>
      <c r="K14" s="292"/>
      <c r="L14" s="292"/>
      <c r="M14" s="292"/>
      <c r="N14" s="292"/>
      <c r="O14" s="292"/>
    </row>
    <row r="16" spans="1:19" s="291" customFormat="1" x14ac:dyDescent="0.35">
      <c r="A16" s="188"/>
      <c r="D16" s="292"/>
      <c r="E16" s="292"/>
      <c r="F16" s="292"/>
      <c r="G16" s="292"/>
      <c r="H16" s="292"/>
      <c r="I16" s="292"/>
      <c r="J16" s="292"/>
      <c r="K16" s="292"/>
      <c r="L16" s="292"/>
      <c r="M16" s="292"/>
      <c r="N16" s="292"/>
      <c r="O16" s="292"/>
    </row>
  </sheetData>
  <sheetProtection sort="0" autoFilter="0"/>
  <mergeCells count="1">
    <mergeCell ref="E3:R3"/>
  </mergeCells>
  <dataValidations count="9">
    <dataValidation type="list" allowBlank="1" showInputMessage="1" showErrorMessage="1" sqref="K5:K10" xr:uid="{4E85CF00-7A3E-4542-B02E-36ADCA637CAF}">
      <formula1>"Required to Create Project, Optional"</formula1>
    </dataValidation>
    <dataValidation type="list" allowBlank="1" showInputMessage="1" showErrorMessage="1" sqref="M6:M10" xr:uid="{7E8588F5-8F60-422C-A875-A874B31569E8}">
      <formula1>"None, Visibility, Validity"</formula1>
    </dataValidation>
    <dataValidation type="list" allowBlank="1" showInputMessage="1" showErrorMessage="1" sqref="D6:D10" xr:uid="{F4F9A1D9-BB05-4508-8772-1C117C1FB908}">
      <formula1>"New Field, Modification"</formula1>
    </dataValidation>
    <dataValidation type="list" allowBlank="1" showInputMessage="1" showErrorMessage="1" sqref="D5" xr:uid="{729A3B93-4A08-4C35-B580-96DA929585C4}">
      <formula1>"New Field, Modification(s)"</formula1>
    </dataValidation>
    <dataValidation type="list" allowBlank="1" showInputMessage="1" showErrorMessage="1" sqref="G5" xr:uid="{94480FB2-B9B6-41E6-A5E4-9F73279962F1}">
      <formula1>#REF!</formula1>
    </dataValidation>
    <dataValidation type="list" allowBlank="1" showInputMessage="1" showErrorMessage="1" sqref="L6:L10 I5:I10 R5:R10" xr:uid="{1C57E144-1530-4E28-8ACC-0068FF8B8351}">
      <formula1>"Yes, No"</formula1>
    </dataValidation>
    <dataValidation type="list" allowBlank="1" showInputMessage="1" showErrorMessage="1" sqref="L5 J11:K11" xr:uid="{9CFD2EFC-EE4E-4648-8D60-69085FCF488B}">
      <formula1>"Required, Optional"</formula1>
    </dataValidation>
    <dataValidation type="list" allowBlank="1" showInputMessage="1" showErrorMessage="1" sqref="L11:O11 F11" xr:uid="{61D8C5F2-8DD3-497F-BA30-2C20DCBC61E1}">
      <formula1>"Int, String, Money, Date, Boolean, BigDecimal"</formula1>
    </dataValidation>
    <dataValidation type="list" allowBlank="1" showInputMessage="1" showErrorMessage="1" sqref="M5" xr:uid="{DF935E7E-AC9B-4497-84E3-74C9C9004BFF}">
      <formula1>"None, Visibility, Validity, Editability"</formula1>
    </dataValidation>
  </dataValidations>
  <printOptions horizontalCentered="1"/>
  <pageMargins left="0.75" right="0.75" top="1" bottom="1" header="0.5" footer="0.5"/>
  <pageSetup scale="2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D1D97F0-94F2-4265-8593-C58DDEF5E4BE}">
          <x14:formula1>
            <xm:f>Available_Field_Types!$B$4:$B$18</xm:f>
          </x14:formula1>
          <xm:sqref>G6:G10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F332-2473-4601-92C2-8D0AA56CBC28}">
  <sheetPr>
    <tabColor rgb="FF00B0F0"/>
    <pageSetUpPr autoPageBreaks="0"/>
  </sheetPr>
  <dimension ref="A1:S16"/>
  <sheetViews>
    <sheetView showGridLines="0" topLeftCell="C1" zoomScale="80" zoomScaleNormal="80" workbookViewId="0">
      <pane ySplit="4" topLeftCell="A5" activePane="bottomLeft" state="frozen"/>
      <selection activeCell="B36" sqref="B36:G43"/>
      <selection pane="bottomLeft" activeCell="E1" sqref="E1"/>
    </sheetView>
  </sheetViews>
  <sheetFormatPr defaultColWidth="9.54296875" defaultRowHeight="14.5" x14ac:dyDescent="0.35"/>
  <cols>
    <col min="1" max="1" width="1.81640625" style="154" customWidth="1"/>
    <col min="2" max="2" width="8.1796875" style="291" customWidth="1"/>
    <col min="3" max="3" width="14" style="291" customWidth="1"/>
    <col min="4" max="4" width="15" style="292" bestFit="1" customWidth="1"/>
    <col min="5" max="5" width="33.453125" style="292" bestFit="1" customWidth="1"/>
    <col min="6" max="6" width="41.81640625" style="292" customWidth="1"/>
    <col min="7" max="7" width="12.7265625" style="292" bestFit="1" customWidth="1"/>
    <col min="8" max="8" width="30.54296875" style="292" customWidth="1"/>
    <col min="9" max="9" width="23.54296875" style="292" bestFit="1" customWidth="1"/>
    <col min="10" max="10" width="14.1796875" style="292" customWidth="1"/>
    <col min="11" max="11" width="23.1796875" style="292" bestFit="1" customWidth="1"/>
    <col min="12" max="12" width="21.81640625" style="292" bestFit="1" customWidth="1"/>
    <col min="13" max="15" width="26.453125" style="292" customWidth="1"/>
    <col min="16" max="16" width="33.7265625" style="292" bestFit="1" customWidth="1"/>
    <col min="17" max="17" width="12.54296875" style="292" customWidth="1"/>
    <col min="18" max="18" width="16.1796875" style="292" customWidth="1"/>
    <col min="19" max="19" width="25.1796875" style="292" customWidth="1"/>
    <col min="20" max="16384" width="9.54296875" style="292"/>
  </cols>
  <sheetData>
    <row r="1" spans="1:19" ht="36" x14ac:dyDescent="0.4">
      <c r="E1" s="608" t="s">
        <v>769</v>
      </c>
      <c r="F1" s="407"/>
      <c r="R1" s="586">
        <f>SUM(S6:S10)</f>
        <v>0</v>
      </c>
      <c r="S1" s="585" t="s">
        <v>749</v>
      </c>
    </row>
    <row r="2" spans="1:19" ht="15" thickBot="1" x14ac:dyDescent="0.4">
      <c r="L2" s="293"/>
    </row>
    <row r="3" spans="1:19" s="294" customFormat="1" ht="20.5" thickBot="1" x14ac:dyDescent="0.45">
      <c r="A3" s="177"/>
      <c r="D3" s="544"/>
      <c r="E3" s="723" t="s">
        <v>439</v>
      </c>
      <c r="F3" s="724"/>
      <c r="G3" s="724"/>
      <c r="H3" s="724"/>
      <c r="I3" s="724"/>
      <c r="J3" s="724"/>
      <c r="K3" s="724"/>
      <c r="L3" s="724"/>
      <c r="M3" s="724"/>
      <c r="N3" s="724"/>
      <c r="O3" s="724"/>
      <c r="P3" s="724"/>
      <c r="Q3" s="724"/>
      <c r="R3" s="725"/>
      <c r="S3" s="576"/>
    </row>
    <row r="4" spans="1:19" s="303" customFormat="1" ht="66.75" customHeight="1" thickBot="1" x14ac:dyDescent="0.4">
      <c r="A4" s="177"/>
      <c r="B4" s="296" t="s">
        <v>418</v>
      </c>
      <c r="C4" s="543" t="s">
        <v>552</v>
      </c>
      <c r="D4" s="297" t="s">
        <v>419</v>
      </c>
      <c r="E4" s="298" t="s">
        <v>420</v>
      </c>
      <c r="F4" s="297" t="s">
        <v>421</v>
      </c>
      <c r="G4" s="297" t="s">
        <v>422</v>
      </c>
      <c r="H4" s="298" t="s">
        <v>423</v>
      </c>
      <c r="I4" s="297" t="s">
        <v>236</v>
      </c>
      <c r="J4" s="298" t="s">
        <v>424</v>
      </c>
      <c r="K4" s="297" t="s">
        <v>425</v>
      </c>
      <c r="L4" s="297" t="s">
        <v>426</v>
      </c>
      <c r="M4" s="298" t="s">
        <v>150</v>
      </c>
      <c r="N4" s="298" t="s">
        <v>151</v>
      </c>
      <c r="O4" s="299" t="s">
        <v>440</v>
      </c>
      <c r="P4" s="301" t="s">
        <v>441</v>
      </c>
      <c r="Q4" s="301" t="s">
        <v>429</v>
      </c>
      <c r="R4" s="302" t="s">
        <v>430</v>
      </c>
      <c r="S4" s="577" t="s">
        <v>747</v>
      </c>
    </row>
    <row r="5" spans="1:19" s="331" customFormat="1" ht="26" x14ac:dyDescent="0.35">
      <c r="A5" s="330"/>
      <c r="B5" s="305" t="s">
        <v>431</v>
      </c>
      <c r="C5" s="309">
        <v>9999999</v>
      </c>
      <c r="D5" s="532" t="s">
        <v>432</v>
      </c>
      <c r="E5" s="309"/>
      <c r="F5" s="308" t="s">
        <v>442</v>
      </c>
      <c r="G5" s="309" t="s">
        <v>183</v>
      </c>
      <c r="H5" s="309" t="s">
        <v>443</v>
      </c>
      <c r="I5" s="308" t="s">
        <v>246</v>
      </c>
      <c r="J5" s="308"/>
      <c r="K5" s="532" t="s">
        <v>435</v>
      </c>
      <c r="L5" s="532" t="s">
        <v>246</v>
      </c>
      <c r="M5" s="309"/>
      <c r="N5" s="309"/>
      <c r="O5" s="309" t="s">
        <v>444</v>
      </c>
      <c r="P5" s="309" t="s">
        <v>436</v>
      </c>
      <c r="Q5" s="309" t="s">
        <v>445</v>
      </c>
      <c r="R5" s="312" t="s">
        <v>247</v>
      </c>
      <c r="S5" s="578" t="s">
        <v>748</v>
      </c>
    </row>
    <row r="6" spans="1:19" s="319" customFormat="1" ht="13" x14ac:dyDescent="0.35">
      <c r="A6" s="313"/>
      <c r="B6" s="314">
        <v>1</v>
      </c>
      <c r="C6" s="535"/>
      <c r="D6" s="315"/>
      <c r="E6" s="316"/>
      <c r="F6" s="317"/>
      <c r="G6" s="316"/>
      <c r="H6" s="316"/>
      <c r="I6" s="315"/>
      <c r="J6" s="316"/>
      <c r="K6" s="315"/>
      <c r="L6" s="315"/>
      <c r="M6" s="316"/>
      <c r="N6" s="316"/>
      <c r="O6" s="315"/>
      <c r="P6" s="315"/>
      <c r="Q6" s="316"/>
      <c r="R6" s="318"/>
      <c r="S6" s="579"/>
    </row>
    <row r="7" spans="1:19" s="319" customFormat="1" ht="13" x14ac:dyDescent="0.35">
      <c r="A7" s="320"/>
      <c r="B7" s="314">
        <v>2</v>
      </c>
      <c r="C7" s="535"/>
      <c r="D7" s="315"/>
      <c r="E7" s="316"/>
      <c r="F7" s="317"/>
      <c r="G7" s="316"/>
      <c r="H7" s="316"/>
      <c r="I7" s="315"/>
      <c r="J7" s="316"/>
      <c r="K7" s="315"/>
      <c r="L7" s="315"/>
      <c r="M7" s="316"/>
      <c r="N7" s="316"/>
      <c r="O7" s="315"/>
      <c r="P7" s="315"/>
      <c r="Q7" s="316"/>
      <c r="R7" s="318"/>
      <c r="S7" s="579"/>
    </row>
    <row r="8" spans="1:19" s="319" customFormat="1" ht="13" x14ac:dyDescent="0.35">
      <c r="A8" s="313"/>
      <c r="B8" s="314">
        <v>3</v>
      </c>
      <c r="C8" s="535"/>
      <c r="D8" s="315"/>
      <c r="E8" s="316"/>
      <c r="F8" s="317"/>
      <c r="G8" s="316"/>
      <c r="H8" s="316"/>
      <c r="I8" s="315"/>
      <c r="J8" s="316"/>
      <c r="K8" s="315"/>
      <c r="L8" s="315"/>
      <c r="M8" s="316"/>
      <c r="N8" s="316"/>
      <c r="O8" s="315"/>
      <c r="P8" s="315"/>
      <c r="Q8" s="316"/>
      <c r="R8" s="318"/>
      <c r="S8" s="579"/>
    </row>
    <row r="9" spans="1:19" s="319" customFormat="1" ht="13" x14ac:dyDescent="0.35">
      <c r="A9" s="313"/>
      <c r="B9" s="314">
        <v>4</v>
      </c>
      <c r="C9" s="535"/>
      <c r="D9" s="315"/>
      <c r="E9" s="316"/>
      <c r="F9" s="317"/>
      <c r="G9" s="316"/>
      <c r="H9" s="316"/>
      <c r="I9" s="315"/>
      <c r="J9" s="316"/>
      <c r="K9" s="315"/>
      <c r="L9" s="315"/>
      <c r="M9" s="316"/>
      <c r="N9" s="316"/>
      <c r="O9" s="315"/>
      <c r="P9" s="315"/>
      <c r="Q9" s="316"/>
      <c r="R9" s="318"/>
      <c r="S9" s="579"/>
    </row>
    <row r="10" spans="1:19" s="319" customFormat="1" ht="13.5" thickBot="1" x14ac:dyDescent="0.4">
      <c r="A10" s="313"/>
      <c r="B10" s="321">
        <v>5</v>
      </c>
      <c r="C10" s="536"/>
      <c r="D10" s="322"/>
      <c r="E10" s="323"/>
      <c r="F10" s="324"/>
      <c r="G10" s="323"/>
      <c r="H10" s="323"/>
      <c r="I10" s="322"/>
      <c r="J10" s="323"/>
      <c r="K10" s="322"/>
      <c r="L10" s="322"/>
      <c r="M10" s="323"/>
      <c r="N10" s="323"/>
      <c r="O10" s="322"/>
      <c r="P10" s="322"/>
      <c r="Q10" s="323"/>
      <c r="R10" s="325"/>
      <c r="S10" s="580"/>
    </row>
    <row r="11" spans="1:19" x14ac:dyDescent="0.35">
      <c r="A11" s="177"/>
      <c r="D11" s="326"/>
      <c r="F11" s="327"/>
      <c r="G11" s="327"/>
      <c r="H11" s="327"/>
    </row>
    <row r="12" spans="1:19" x14ac:dyDescent="0.35">
      <c r="A12" s="177"/>
      <c r="B12" s="328" t="s">
        <v>438</v>
      </c>
      <c r="C12" s="328"/>
      <c r="E12" s="329"/>
    </row>
    <row r="13" spans="1:19" x14ac:dyDescent="0.35">
      <c r="A13" s="188"/>
      <c r="D13" s="329"/>
      <c r="E13" s="329"/>
    </row>
    <row r="14" spans="1:19" s="291" customFormat="1" x14ac:dyDescent="0.35">
      <c r="A14" s="177"/>
      <c r="D14" s="292"/>
      <c r="E14" s="292"/>
      <c r="F14" s="292"/>
      <c r="G14" s="292"/>
      <c r="H14" s="292"/>
      <c r="I14" s="292"/>
      <c r="J14" s="292"/>
      <c r="K14" s="292"/>
      <c r="L14" s="292"/>
      <c r="M14" s="292"/>
      <c r="N14" s="292"/>
      <c r="O14" s="292"/>
      <c r="P14" s="292"/>
    </row>
    <row r="16" spans="1:19" s="291" customFormat="1" x14ac:dyDescent="0.35">
      <c r="A16" s="188"/>
      <c r="D16" s="292"/>
      <c r="E16" s="292"/>
      <c r="F16" s="292"/>
      <c r="G16" s="292"/>
      <c r="H16" s="292"/>
      <c r="I16" s="292"/>
      <c r="J16" s="292"/>
      <c r="K16" s="292"/>
      <c r="L16" s="292"/>
      <c r="M16" s="292"/>
      <c r="N16" s="292"/>
      <c r="O16" s="292"/>
      <c r="P16" s="292"/>
    </row>
  </sheetData>
  <sheetProtection sort="0" autoFilter="0"/>
  <mergeCells count="1">
    <mergeCell ref="E3:R3"/>
  </mergeCells>
  <dataValidations count="6">
    <dataValidation type="list" allowBlank="1" showInputMessage="1" showErrorMessage="1" sqref="D5:D10" xr:uid="{1204E888-D25E-4AC2-BB3D-F959CBEF72A8}">
      <formula1>"New Field, Modification"</formula1>
    </dataValidation>
    <dataValidation type="list" allowBlank="1" showInputMessage="1" showErrorMessage="1" sqref="K5:K10" xr:uid="{185E3E03-CBBC-41FB-BA89-5BB397BA98F4}">
      <formula1>"Always Required, Optional, Required to Create Project, Required to Publish Project"</formula1>
    </dataValidation>
    <dataValidation type="list" allowBlank="1" showInputMessage="1" showErrorMessage="1" sqref="M5:M10" xr:uid="{A93A638F-6866-4E3D-B59E-6303D44073B3}">
      <formula1>"None, Visibility, Validity"</formula1>
    </dataValidation>
    <dataValidation type="list" allowBlank="1" showInputMessage="1" showErrorMessage="1" sqref="I5:I10 L5:L10 R5:R10" xr:uid="{08458BC2-DBE3-41D8-9062-B596587A8299}">
      <formula1>"Yes, No"</formula1>
    </dataValidation>
    <dataValidation type="list" allowBlank="1" showInputMessage="1" showErrorMessage="1" sqref="K11:P11 E11" xr:uid="{9996FF6B-DBD8-43FD-88EC-11D9F593BE53}">
      <formula1>"Int, String, Money, Date, Boolean, BigDecimal"</formula1>
    </dataValidation>
    <dataValidation type="list" allowBlank="1" showInputMessage="1" showErrorMessage="1" sqref="I11:J11" xr:uid="{2CCFC135-71A2-422A-B3CC-8E6415245595}">
      <formula1>"Required, Optional"</formula1>
    </dataValidation>
  </dataValidations>
  <printOptions horizontalCentered="1"/>
  <pageMargins left="0.75" right="0.75" top="1" bottom="1" header="0.5" footer="0.5"/>
  <pageSetup scale="2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C492F3-9169-489F-B46F-4A40107275D4}">
          <x14:formula1>
            <xm:f>Available_Field_Types!$B$4:$B$18</xm:f>
          </x14:formula1>
          <xm:sqref>G5:G10</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34F5-3D37-492F-9631-D87A7A265384}">
  <sheetPr>
    <tabColor rgb="FF00B0F0"/>
    <pageSetUpPr autoPageBreaks="0"/>
  </sheetPr>
  <dimension ref="A1:R16"/>
  <sheetViews>
    <sheetView showGridLines="0" topLeftCell="J1" zoomScale="80" zoomScaleNormal="80" zoomScaleSheetLayoutView="80" workbookViewId="0">
      <pane ySplit="4" topLeftCell="A5" activePane="bottomLeft" state="frozen"/>
      <selection activeCell="B36" sqref="B36:G43"/>
      <selection pane="bottomLeft" activeCell="R3" sqref="R3:R10"/>
    </sheetView>
  </sheetViews>
  <sheetFormatPr defaultColWidth="9.54296875" defaultRowHeight="14.5" x14ac:dyDescent="0.35"/>
  <cols>
    <col min="1" max="1" width="1.81640625" style="154" customWidth="1"/>
    <col min="2" max="2" width="8.1796875" style="291" customWidth="1"/>
    <col min="3" max="3" width="12.54296875" style="291" customWidth="1"/>
    <col min="4" max="4" width="15" style="291" bestFit="1" customWidth="1"/>
    <col min="5" max="5" width="31.54296875" style="292" bestFit="1" customWidth="1"/>
    <col min="6" max="6" width="24.453125" style="292" bestFit="1" customWidth="1"/>
    <col min="7" max="7" width="22.453125" style="292" bestFit="1" customWidth="1"/>
    <col min="8" max="8" width="39.26953125" style="292" customWidth="1"/>
    <col min="9" max="9" width="17" style="292" customWidth="1"/>
    <col min="10" max="10" width="23.54296875" style="292" bestFit="1" customWidth="1"/>
    <col min="11" max="11" width="23.1796875" style="292" bestFit="1" customWidth="1"/>
    <col min="12" max="12" width="15.54296875" style="292" bestFit="1" customWidth="1"/>
    <col min="13" max="13" width="21.81640625" style="292" bestFit="1" customWidth="1"/>
    <col min="14" max="14" width="21.81640625" style="292" customWidth="1"/>
    <col min="15" max="15" width="14.81640625" style="292" bestFit="1" customWidth="1"/>
    <col min="16" max="16" width="16.54296875" style="292" customWidth="1"/>
    <col min="17" max="17" width="12" style="292" bestFit="1" customWidth="1"/>
    <col min="18" max="18" width="22.7265625" style="292" customWidth="1"/>
    <col min="19" max="16384" width="9.54296875" style="292"/>
  </cols>
  <sheetData>
    <row r="1" spans="1:18" ht="36" x14ac:dyDescent="0.4">
      <c r="E1" s="608" t="s">
        <v>769</v>
      </c>
      <c r="F1" s="407"/>
      <c r="Q1" s="586">
        <f>SUM(R6:R10)</f>
        <v>0</v>
      </c>
      <c r="R1" s="585" t="s">
        <v>749</v>
      </c>
    </row>
    <row r="2" spans="1:18" ht="15" thickBot="1" x14ac:dyDescent="0.4">
      <c r="M2" s="293"/>
      <c r="N2" s="293"/>
      <c r="O2" s="293"/>
    </row>
    <row r="3" spans="1:18" s="294" customFormat="1" ht="20.5" thickBot="1" x14ac:dyDescent="0.45">
      <c r="A3" s="177"/>
      <c r="E3" s="540" t="s">
        <v>446</v>
      </c>
      <c r="F3" s="541"/>
      <c r="G3" s="541"/>
      <c r="H3" s="541"/>
      <c r="I3" s="541"/>
      <c r="J3" s="541"/>
      <c r="K3" s="541"/>
      <c r="L3" s="541"/>
      <c r="M3" s="541"/>
      <c r="N3" s="541"/>
      <c r="O3" s="541"/>
      <c r="P3" s="541"/>
      <c r="Q3" s="542"/>
      <c r="R3" s="576"/>
    </row>
    <row r="4" spans="1:18" s="303" customFormat="1" ht="89.5" thickBot="1" x14ac:dyDescent="0.4">
      <c r="A4" s="177"/>
      <c r="B4" s="538" t="s">
        <v>418</v>
      </c>
      <c r="C4" s="543" t="s">
        <v>552</v>
      </c>
      <c r="D4" s="297" t="s">
        <v>419</v>
      </c>
      <c r="E4" s="298" t="s">
        <v>420</v>
      </c>
      <c r="F4" s="297" t="s">
        <v>421</v>
      </c>
      <c r="G4" s="297" t="s">
        <v>422</v>
      </c>
      <c r="H4" s="298" t="s">
        <v>423</v>
      </c>
      <c r="I4" s="297" t="s">
        <v>236</v>
      </c>
      <c r="J4" s="298" t="s">
        <v>424</v>
      </c>
      <c r="K4" s="297" t="s">
        <v>425</v>
      </c>
      <c r="L4" s="297" t="s">
        <v>426</v>
      </c>
      <c r="M4" s="298" t="s">
        <v>150</v>
      </c>
      <c r="N4" s="298" t="s">
        <v>151</v>
      </c>
      <c r="O4" s="301" t="s">
        <v>428</v>
      </c>
      <c r="P4" s="301" t="s">
        <v>429</v>
      </c>
      <c r="Q4" s="302" t="s">
        <v>430</v>
      </c>
      <c r="R4" s="577" t="s">
        <v>747</v>
      </c>
    </row>
    <row r="5" spans="1:18" s="331" customFormat="1" ht="54" customHeight="1" x14ac:dyDescent="0.35">
      <c r="A5" s="330"/>
      <c r="B5" s="539" t="s">
        <v>431</v>
      </c>
      <c r="C5" s="309">
        <v>9999999</v>
      </c>
      <c r="D5" s="532" t="s">
        <v>432</v>
      </c>
      <c r="E5" s="533"/>
      <c r="F5" s="308" t="s">
        <v>447</v>
      </c>
      <c r="G5" s="309" t="s">
        <v>195</v>
      </c>
      <c r="H5" s="332" t="s">
        <v>448</v>
      </c>
      <c r="I5" s="308" t="s">
        <v>246</v>
      </c>
      <c r="J5" s="308"/>
      <c r="K5" s="308" t="s">
        <v>435</v>
      </c>
      <c r="L5" s="308" t="s">
        <v>246</v>
      </c>
      <c r="M5" s="309"/>
      <c r="N5" s="309"/>
      <c r="O5" s="309" t="s">
        <v>449</v>
      </c>
      <c r="P5" s="311" t="s">
        <v>437</v>
      </c>
      <c r="Q5" s="312" t="s">
        <v>247</v>
      </c>
      <c r="R5" s="578" t="s">
        <v>748</v>
      </c>
    </row>
    <row r="6" spans="1:18" s="319" customFormat="1" ht="13" x14ac:dyDescent="0.35">
      <c r="A6" s="313"/>
      <c r="B6" s="314">
        <v>1</v>
      </c>
      <c r="C6" s="535"/>
      <c r="D6" s="315"/>
      <c r="E6" s="316"/>
      <c r="F6" s="317"/>
      <c r="G6" s="316"/>
      <c r="H6" s="316"/>
      <c r="I6" s="315"/>
      <c r="J6" s="316"/>
      <c r="K6" s="317"/>
      <c r="L6" s="315"/>
      <c r="M6" s="316"/>
      <c r="N6" s="316"/>
      <c r="O6" s="315"/>
      <c r="P6" s="333"/>
      <c r="Q6" s="318"/>
      <c r="R6" s="579"/>
    </row>
    <row r="7" spans="1:18" s="319" customFormat="1" ht="13" x14ac:dyDescent="0.35">
      <c r="A7" s="320"/>
      <c r="B7" s="314">
        <v>2</v>
      </c>
      <c r="C7" s="535"/>
      <c r="D7" s="315"/>
      <c r="E7" s="316"/>
      <c r="F7" s="317"/>
      <c r="G7" s="316"/>
      <c r="H7" s="316"/>
      <c r="I7" s="315"/>
      <c r="J7" s="316"/>
      <c r="K7" s="317"/>
      <c r="L7" s="315"/>
      <c r="M7" s="316"/>
      <c r="N7" s="316"/>
      <c r="O7" s="315"/>
      <c r="P7" s="333"/>
      <c r="Q7" s="318"/>
      <c r="R7" s="579"/>
    </row>
    <row r="8" spans="1:18" s="319" customFormat="1" ht="13" x14ac:dyDescent="0.35">
      <c r="A8" s="313"/>
      <c r="B8" s="314">
        <v>3</v>
      </c>
      <c r="C8" s="535"/>
      <c r="D8" s="315"/>
      <c r="E8" s="316"/>
      <c r="F8" s="317"/>
      <c r="G8" s="316"/>
      <c r="H8" s="316"/>
      <c r="I8" s="315"/>
      <c r="J8" s="316"/>
      <c r="K8" s="317"/>
      <c r="L8" s="315"/>
      <c r="M8" s="316"/>
      <c r="N8" s="316"/>
      <c r="O8" s="315"/>
      <c r="P8" s="333"/>
      <c r="Q8" s="318"/>
      <c r="R8" s="579"/>
    </row>
    <row r="9" spans="1:18" s="319" customFormat="1" ht="13" x14ac:dyDescent="0.35">
      <c r="A9" s="313"/>
      <c r="B9" s="314">
        <v>4</v>
      </c>
      <c r="C9" s="535"/>
      <c r="D9" s="315"/>
      <c r="E9" s="316"/>
      <c r="F9" s="317"/>
      <c r="G9" s="316"/>
      <c r="H9" s="316"/>
      <c r="I9" s="315"/>
      <c r="J9" s="316"/>
      <c r="K9" s="317"/>
      <c r="L9" s="315"/>
      <c r="M9" s="316"/>
      <c r="N9" s="316"/>
      <c r="O9" s="315"/>
      <c r="P9" s="333"/>
      <c r="Q9" s="318"/>
      <c r="R9" s="579"/>
    </row>
    <row r="10" spans="1:18" s="319" customFormat="1" ht="13.5" thickBot="1" x14ac:dyDescent="0.4">
      <c r="A10" s="313"/>
      <c r="B10" s="321">
        <v>5</v>
      </c>
      <c r="C10" s="536"/>
      <c r="D10" s="322"/>
      <c r="E10" s="323"/>
      <c r="F10" s="324"/>
      <c r="G10" s="323"/>
      <c r="H10" s="323"/>
      <c r="I10" s="322"/>
      <c r="J10" s="323"/>
      <c r="K10" s="324"/>
      <c r="L10" s="322"/>
      <c r="M10" s="323"/>
      <c r="N10" s="323"/>
      <c r="O10" s="322"/>
      <c r="P10" s="334"/>
      <c r="Q10" s="325"/>
      <c r="R10" s="580"/>
    </row>
    <row r="11" spans="1:18" x14ac:dyDescent="0.35">
      <c r="A11" s="177"/>
      <c r="E11" s="326"/>
      <c r="G11" s="327"/>
      <c r="H11" s="327"/>
      <c r="I11" s="327"/>
    </row>
    <row r="12" spans="1:18" x14ac:dyDescent="0.35">
      <c r="A12" s="177"/>
      <c r="B12" s="328" t="s">
        <v>438</v>
      </c>
      <c r="C12" s="328"/>
      <c r="D12" s="328"/>
      <c r="F12" s="329"/>
    </row>
    <row r="13" spans="1:18" x14ac:dyDescent="0.35">
      <c r="A13" s="188"/>
      <c r="E13" s="329"/>
      <c r="F13" s="329"/>
    </row>
    <row r="14" spans="1:18" s="291" customFormat="1" x14ac:dyDescent="0.35">
      <c r="A14" s="177"/>
      <c r="E14" s="292"/>
      <c r="F14" s="292"/>
      <c r="G14" s="292"/>
      <c r="H14" s="292"/>
      <c r="I14" s="292"/>
      <c r="J14" s="292"/>
      <c r="K14" s="292"/>
      <c r="L14" s="292"/>
      <c r="M14" s="292"/>
      <c r="N14" s="292"/>
      <c r="O14" s="292"/>
      <c r="P14" s="292"/>
    </row>
    <row r="16" spans="1:18" s="291" customFormat="1" x14ac:dyDescent="0.35">
      <c r="A16" s="188"/>
      <c r="E16" s="292"/>
      <c r="F16" s="292"/>
      <c r="G16" s="292"/>
      <c r="H16" s="292"/>
      <c r="I16" s="292"/>
      <c r="J16" s="292"/>
      <c r="K16" s="292"/>
      <c r="L16" s="292"/>
      <c r="M16" s="292"/>
      <c r="N16" s="292"/>
      <c r="O16" s="292"/>
      <c r="P16" s="292"/>
    </row>
  </sheetData>
  <sheetProtection sort="0" autoFilter="0"/>
  <dataValidations count="7">
    <dataValidation type="list" allowBlank="1" showInputMessage="1" showErrorMessage="1" sqref="K5:K10" xr:uid="{62A5F81C-AD3F-416E-BBFB-AF605F718DE1}">
      <formula1>"Required to Create Project, Optional"</formula1>
    </dataValidation>
    <dataValidation type="list" allowBlank="1" showInputMessage="1" showErrorMessage="1" sqref="P6" xr:uid="{CE1C9AAB-0227-4B41-89E0-4BAA87817E17}">
      <formula1>"Sync in follow-on project on create,Sync in subproject on create,Sync in subproject on create and change"</formula1>
    </dataValidation>
    <dataValidation type="list" allowBlank="1" showInputMessage="1" showErrorMessage="1" sqref="D5:D10" xr:uid="{6F917F75-9BC5-4EA3-97E1-0BFCDD8F6B0E}">
      <formula1>"New Field, Modification"</formula1>
    </dataValidation>
    <dataValidation type="list" allowBlank="1" showInputMessage="1" showErrorMessage="1" sqref="Q5:Q10 L6:L10 I5:I10" xr:uid="{6EFB2DFA-8B5C-4A47-8DCA-E349E664F6B6}">
      <formula1>"Yes, No"</formula1>
    </dataValidation>
    <dataValidation type="list" allowBlank="1" showInputMessage="1" showErrorMessage="1" sqref="M5:M10" xr:uid="{45D80FF6-C5EF-412B-883C-626A53489783}">
      <formula1>"None, Visibility, Validity"</formula1>
    </dataValidation>
    <dataValidation type="list" allowBlank="1" showInputMessage="1" showErrorMessage="1" sqref="L5 J11:K11" xr:uid="{005A5EAA-C4D5-4155-BFE1-1864EECE0BD5}">
      <formula1>"Required, Optional"</formula1>
    </dataValidation>
    <dataValidation type="list" allowBlank="1" showInputMessage="1" showErrorMessage="1" sqref="F11 L11:P11" xr:uid="{86F14290-E756-4DD1-8E75-86DA6C4BAEAF}">
      <formula1>"Int, String, Money, Date, Boolean, BigDecimal"</formula1>
    </dataValidation>
  </dataValidations>
  <printOptions horizontalCentered="1"/>
  <pageMargins left="0.75" right="0.75" top="1" bottom="1" header="0.5" footer="0.5"/>
  <pageSetup scale="2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F0352B2-1827-4ED8-B567-867FFBA20547}">
          <x14:formula1>
            <xm:f>Available_Field_Types!$B$4:$B$18</xm:f>
          </x14:formula1>
          <xm:sqref>G5:G10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7A60-3E1E-45E8-AD7B-C36DE0C1A55C}">
  <sheetPr>
    <tabColor rgb="FF00B0F0"/>
  </sheetPr>
  <dimension ref="A2:AD56"/>
  <sheetViews>
    <sheetView showGridLines="0" zoomScale="70" zoomScaleNormal="70" workbookViewId="0">
      <pane ySplit="4" topLeftCell="A5" activePane="bottomLeft" state="frozen"/>
      <selection activeCell="B36" sqref="B36:G43"/>
      <selection pane="bottomLeft" activeCell="B36" sqref="B36:G43"/>
    </sheetView>
  </sheetViews>
  <sheetFormatPr defaultColWidth="9.81640625" defaultRowHeight="13" x14ac:dyDescent="0.3"/>
  <cols>
    <col min="1" max="1" width="2.7265625" style="335" customWidth="1"/>
    <col min="2" max="2" width="23" style="207" bestFit="1" customWidth="1"/>
    <col min="3" max="3" width="21.1796875" style="207" bestFit="1" customWidth="1"/>
    <col min="4" max="7" width="18.7265625" style="207" customWidth="1"/>
    <col min="8" max="8" width="21.1796875" style="207" bestFit="1" customWidth="1" collapsed="1"/>
    <col min="9" max="12" width="18.7265625" style="207" bestFit="1" customWidth="1"/>
    <col min="13" max="13" width="19.1796875" style="207" bestFit="1" customWidth="1"/>
    <col min="14" max="17" width="18.7265625" style="207" bestFit="1" customWidth="1"/>
    <col min="18" max="18" width="23" style="207" bestFit="1" customWidth="1"/>
    <col min="19" max="19" width="10.54296875" style="207" bestFit="1" customWidth="1"/>
    <col min="20" max="20" width="22.7265625" style="207" customWidth="1"/>
    <col min="21" max="23" width="23.54296875" style="207" bestFit="1" customWidth="1"/>
    <col min="24" max="24" width="23" style="207" bestFit="1" customWidth="1"/>
    <col min="25" max="25" width="17.453125" style="207" bestFit="1" customWidth="1"/>
    <col min="26" max="26" width="22.7265625" style="207" customWidth="1"/>
    <col min="27" max="29" width="23.54296875" style="207" bestFit="1" customWidth="1"/>
    <col min="30" max="30" width="23" style="207" bestFit="1" customWidth="1"/>
    <col min="31" max="16384" width="9.81640625" style="207"/>
  </cols>
  <sheetData>
    <row r="2" spans="1:30" ht="19.5" thickBot="1" x14ac:dyDescent="0.45">
      <c r="B2" s="729" t="s">
        <v>450</v>
      </c>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row>
    <row r="3" spans="1:30" s="337" customFormat="1" ht="16" thickBot="1" x14ac:dyDescent="0.4">
      <c r="A3" s="336"/>
      <c r="B3" s="731" t="s">
        <v>451</v>
      </c>
      <c r="C3" s="732"/>
      <c r="D3" s="732"/>
      <c r="E3" s="732"/>
      <c r="F3" s="732"/>
      <c r="G3" s="733"/>
      <c r="H3" s="734" t="s">
        <v>452</v>
      </c>
      <c r="I3" s="735"/>
      <c r="J3" s="735"/>
      <c r="K3" s="735"/>
      <c r="L3" s="735"/>
      <c r="M3" s="736" t="s">
        <v>453</v>
      </c>
      <c r="N3" s="737"/>
      <c r="O3" s="737"/>
      <c r="P3" s="737"/>
      <c r="Q3" s="737"/>
      <c r="R3" s="738"/>
      <c r="S3" s="739" t="s">
        <v>653</v>
      </c>
      <c r="T3" s="740"/>
      <c r="U3" s="740"/>
      <c r="V3" s="740"/>
      <c r="W3" s="740"/>
      <c r="X3" s="740"/>
      <c r="Y3" s="726" t="s">
        <v>654</v>
      </c>
      <c r="Z3" s="727"/>
      <c r="AA3" s="727"/>
      <c r="AB3" s="727"/>
      <c r="AC3" s="727"/>
      <c r="AD3" s="728"/>
    </row>
    <row r="4" spans="1:30" s="348" customFormat="1" ht="15" thickBot="1" x14ac:dyDescent="0.4">
      <c r="A4" s="338"/>
      <c r="B4" s="339" t="s">
        <v>433</v>
      </c>
      <c r="C4" s="340" t="s">
        <v>454</v>
      </c>
      <c r="D4" s="340" t="s">
        <v>455</v>
      </c>
      <c r="E4" s="340" t="s">
        <v>456</v>
      </c>
      <c r="F4" s="340" t="s">
        <v>457</v>
      </c>
      <c r="G4" s="341" t="s">
        <v>458</v>
      </c>
      <c r="H4" s="342" t="s">
        <v>454</v>
      </c>
      <c r="I4" s="343" t="s">
        <v>455</v>
      </c>
      <c r="J4" s="343" t="s">
        <v>456</v>
      </c>
      <c r="K4" s="343" t="s">
        <v>457</v>
      </c>
      <c r="L4" s="343" t="s">
        <v>458</v>
      </c>
      <c r="M4" s="345" t="s">
        <v>447</v>
      </c>
      <c r="N4" s="346" t="s">
        <v>454</v>
      </c>
      <c r="O4" s="346" t="s">
        <v>455</v>
      </c>
      <c r="P4" s="346" t="s">
        <v>456</v>
      </c>
      <c r="Q4" s="346" t="s">
        <v>457</v>
      </c>
      <c r="R4" s="347" t="s">
        <v>458</v>
      </c>
      <c r="S4" s="339" t="s">
        <v>633</v>
      </c>
      <c r="T4" s="342" t="s">
        <v>454</v>
      </c>
      <c r="U4" s="343" t="s">
        <v>455</v>
      </c>
      <c r="V4" s="343" t="s">
        <v>456</v>
      </c>
      <c r="W4" s="343" t="s">
        <v>457</v>
      </c>
      <c r="X4" s="343" t="s">
        <v>458</v>
      </c>
      <c r="Y4" s="339" t="s">
        <v>655</v>
      </c>
      <c r="Z4" s="342" t="s">
        <v>454</v>
      </c>
      <c r="AA4" s="343" t="s">
        <v>455</v>
      </c>
      <c r="AB4" s="343" t="s">
        <v>456</v>
      </c>
      <c r="AC4" s="343" t="s">
        <v>457</v>
      </c>
      <c r="AD4" s="344" t="s">
        <v>458</v>
      </c>
    </row>
    <row r="5" spans="1:30" s="247" customFormat="1" x14ac:dyDescent="0.35">
      <c r="A5" s="269"/>
      <c r="B5" s="349" t="s">
        <v>459</v>
      </c>
      <c r="C5" s="350"/>
      <c r="D5" s="350"/>
      <c r="E5" s="350"/>
      <c r="F5" s="350"/>
      <c r="G5" s="351"/>
      <c r="H5" s="352"/>
      <c r="I5" s="350"/>
      <c r="J5" s="350"/>
      <c r="K5" s="350"/>
      <c r="L5" s="350"/>
      <c r="M5" s="354" t="s">
        <v>460</v>
      </c>
      <c r="N5" s="350"/>
      <c r="O5" s="350"/>
      <c r="P5" s="350"/>
      <c r="Q5" s="350"/>
      <c r="R5" s="351"/>
      <c r="S5" s="349" t="s">
        <v>641</v>
      </c>
      <c r="T5" s="460"/>
      <c r="U5" s="350"/>
      <c r="V5" s="350"/>
      <c r="W5" s="350"/>
      <c r="X5" s="350"/>
      <c r="Y5" s="349" t="s">
        <v>656</v>
      </c>
      <c r="Z5" s="460"/>
      <c r="AA5" s="350"/>
      <c r="AB5" s="350"/>
      <c r="AC5" s="350"/>
      <c r="AD5" s="353"/>
    </row>
    <row r="6" spans="1:30" s="247" customFormat="1" x14ac:dyDescent="0.35">
      <c r="A6" s="269"/>
      <c r="B6" s="355" t="s">
        <v>461</v>
      </c>
      <c r="C6" s="356"/>
      <c r="D6" s="356"/>
      <c r="E6" s="356"/>
      <c r="F6" s="356"/>
      <c r="G6" s="357"/>
      <c r="H6" s="358"/>
      <c r="I6" s="356"/>
      <c r="J6" s="356"/>
      <c r="K6" s="356"/>
      <c r="L6" s="356"/>
      <c r="M6" s="360" t="s">
        <v>462</v>
      </c>
      <c r="N6" s="356"/>
      <c r="O6" s="356"/>
      <c r="P6" s="356"/>
      <c r="Q6" s="356"/>
      <c r="R6" s="357"/>
      <c r="S6" s="355" t="s">
        <v>642</v>
      </c>
      <c r="T6" s="361"/>
      <c r="U6" s="356"/>
      <c r="V6" s="356"/>
      <c r="W6" s="356"/>
      <c r="X6" s="356"/>
      <c r="Y6" s="355" t="s">
        <v>657</v>
      </c>
      <c r="Z6" s="361"/>
      <c r="AA6" s="356"/>
      <c r="AB6" s="356"/>
      <c r="AC6" s="356"/>
      <c r="AD6" s="359"/>
    </row>
    <row r="7" spans="1:30" s="247" customFormat="1" x14ac:dyDescent="0.35">
      <c r="A7" s="269"/>
      <c r="B7" s="355" t="s">
        <v>463</v>
      </c>
      <c r="C7" s="356"/>
      <c r="D7" s="356"/>
      <c r="E7" s="356"/>
      <c r="F7" s="356"/>
      <c r="G7" s="357"/>
      <c r="H7" s="358"/>
      <c r="I7" s="356"/>
      <c r="J7" s="356"/>
      <c r="K7" s="356"/>
      <c r="L7" s="356"/>
      <c r="M7" s="360" t="s">
        <v>464</v>
      </c>
      <c r="N7" s="356"/>
      <c r="O7" s="356"/>
      <c r="P7" s="356"/>
      <c r="Q7" s="356"/>
      <c r="R7" s="357"/>
      <c r="S7" s="355" t="s">
        <v>643</v>
      </c>
      <c r="T7" s="361"/>
      <c r="U7" s="356"/>
      <c r="V7" s="356"/>
      <c r="W7" s="356"/>
      <c r="X7" s="356"/>
      <c r="Y7" s="355" t="s">
        <v>526</v>
      </c>
      <c r="Z7" s="361"/>
      <c r="AA7" s="356"/>
      <c r="AB7" s="356"/>
      <c r="AC7" s="356"/>
      <c r="AD7" s="359"/>
    </row>
    <row r="8" spans="1:30" s="247" customFormat="1" x14ac:dyDescent="0.35">
      <c r="A8" s="269"/>
      <c r="B8" s="355" t="s">
        <v>465</v>
      </c>
      <c r="C8" s="356"/>
      <c r="D8" s="356"/>
      <c r="E8" s="356"/>
      <c r="F8" s="356"/>
      <c r="G8" s="357"/>
      <c r="H8" s="358"/>
      <c r="I8" s="356"/>
      <c r="J8" s="356"/>
      <c r="K8" s="356"/>
      <c r="L8" s="356"/>
      <c r="M8" s="361"/>
      <c r="N8" s="356"/>
      <c r="O8" s="356"/>
      <c r="P8" s="356"/>
      <c r="Q8" s="356"/>
      <c r="R8" s="357"/>
      <c r="S8" s="355" t="s">
        <v>644</v>
      </c>
      <c r="T8" s="361"/>
      <c r="U8" s="356"/>
      <c r="V8" s="356"/>
      <c r="W8" s="356"/>
      <c r="X8" s="356"/>
      <c r="Y8" s="355" t="s">
        <v>658</v>
      </c>
      <c r="Z8" s="361"/>
      <c r="AA8" s="356"/>
      <c r="AB8" s="356"/>
      <c r="AC8" s="356"/>
      <c r="AD8" s="359"/>
    </row>
    <row r="9" spans="1:30" s="247" customFormat="1" x14ac:dyDescent="0.35">
      <c r="A9" s="269"/>
      <c r="B9" s="355" t="s">
        <v>466</v>
      </c>
      <c r="C9" s="356"/>
      <c r="D9" s="356"/>
      <c r="E9" s="356"/>
      <c r="F9" s="356"/>
      <c r="G9" s="357"/>
      <c r="H9" s="358"/>
      <c r="I9" s="356"/>
      <c r="J9" s="356"/>
      <c r="K9" s="356"/>
      <c r="L9" s="356"/>
      <c r="M9" s="361"/>
      <c r="N9" s="356"/>
      <c r="O9" s="356"/>
      <c r="P9" s="356"/>
      <c r="Q9" s="356"/>
      <c r="R9" s="357"/>
      <c r="S9" s="355" t="s">
        <v>645</v>
      </c>
      <c r="T9" s="361"/>
      <c r="U9" s="356"/>
      <c r="V9" s="356"/>
      <c r="W9" s="356"/>
      <c r="X9" s="356"/>
      <c r="Y9" s="461"/>
      <c r="Z9" s="361"/>
      <c r="AA9" s="356"/>
      <c r="AB9" s="356"/>
      <c r="AC9" s="356"/>
      <c r="AD9" s="359"/>
    </row>
    <row r="10" spans="1:30" s="247" customFormat="1" x14ac:dyDescent="0.35">
      <c r="A10" s="269"/>
      <c r="B10" s="355" t="s">
        <v>467</v>
      </c>
      <c r="C10" s="356"/>
      <c r="D10" s="356"/>
      <c r="E10" s="356"/>
      <c r="F10" s="356"/>
      <c r="G10" s="357"/>
      <c r="H10" s="358"/>
      <c r="I10" s="356"/>
      <c r="J10" s="356"/>
      <c r="K10" s="356"/>
      <c r="L10" s="356"/>
      <c r="M10" s="361"/>
      <c r="N10" s="356"/>
      <c r="O10" s="356"/>
      <c r="P10" s="356"/>
      <c r="Q10" s="356"/>
      <c r="R10" s="357"/>
      <c r="S10" s="355" t="s">
        <v>646</v>
      </c>
      <c r="T10" s="361"/>
      <c r="U10" s="356"/>
      <c r="V10" s="356"/>
      <c r="W10" s="356"/>
      <c r="X10" s="356"/>
      <c r="Y10" s="358"/>
      <c r="Z10" s="361"/>
      <c r="AA10" s="356"/>
      <c r="AB10" s="356"/>
      <c r="AC10" s="356"/>
      <c r="AD10" s="359"/>
    </row>
    <row r="11" spans="1:30" s="247" customFormat="1" x14ac:dyDescent="0.35">
      <c r="A11" s="269"/>
      <c r="B11" s="362"/>
      <c r="C11" s="356"/>
      <c r="D11" s="356"/>
      <c r="E11" s="356"/>
      <c r="F11" s="356"/>
      <c r="G11" s="357"/>
      <c r="H11" s="358"/>
      <c r="I11" s="356"/>
      <c r="J11" s="356"/>
      <c r="K11" s="356"/>
      <c r="L11" s="356"/>
      <c r="M11" s="361"/>
      <c r="N11" s="356"/>
      <c r="O11" s="356"/>
      <c r="P11" s="356"/>
      <c r="Q11" s="356"/>
      <c r="R11" s="357"/>
      <c r="S11" s="355" t="s">
        <v>647</v>
      </c>
      <c r="T11" s="361"/>
      <c r="U11" s="356"/>
      <c r="V11" s="356"/>
      <c r="W11" s="356"/>
      <c r="X11" s="356"/>
      <c r="Y11" s="358"/>
      <c r="Z11" s="361"/>
      <c r="AA11" s="356"/>
      <c r="AB11" s="356"/>
      <c r="AC11" s="356"/>
      <c r="AD11" s="359"/>
    </row>
    <row r="12" spans="1:30" s="247" customFormat="1" x14ac:dyDescent="0.35">
      <c r="A12" s="269"/>
      <c r="B12" s="362"/>
      <c r="C12" s="356"/>
      <c r="D12" s="356"/>
      <c r="E12" s="356"/>
      <c r="F12" s="356"/>
      <c r="G12" s="357"/>
      <c r="H12" s="358"/>
      <c r="I12" s="356"/>
      <c r="J12" s="356"/>
      <c r="K12" s="356"/>
      <c r="L12" s="356"/>
      <c r="M12" s="361"/>
      <c r="N12" s="356"/>
      <c r="O12" s="356"/>
      <c r="P12" s="356"/>
      <c r="Q12" s="356"/>
      <c r="R12" s="357"/>
      <c r="S12" s="355" t="s">
        <v>648</v>
      </c>
      <c r="T12" s="361"/>
      <c r="U12" s="356"/>
      <c r="V12" s="356"/>
      <c r="W12" s="356"/>
      <c r="X12" s="356"/>
      <c r="Y12" s="358"/>
      <c r="Z12" s="361"/>
      <c r="AA12" s="356"/>
      <c r="AB12" s="356"/>
      <c r="AC12" s="356"/>
      <c r="AD12" s="359"/>
    </row>
    <row r="13" spans="1:30" s="247" customFormat="1" x14ac:dyDescent="0.35">
      <c r="A13" s="269"/>
      <c r="B13" s="362"/>
      <c r="C13" s="356"/>
      <c r="D13" s="356"/>
      <c r="E13" s="356"/>
      <c r="F13" s="356"/>
      <c r="G13" s="357"/>
      <c r="H13" s="358"/>
      <c r="I13" s="356"/>
      <c r="J13" s="356"/>
      <c r="K13" s="356"/>
      <c r="L13" s="356"/>
      <c r="M13" s="361"/>
      <c r="N13" s="356"/>
      <c r="O13" s="356"/>
      <c r="P13" s="356"/>
      <c r="Q13" s="356"/>
      <c r="R13" s="357"/>
      <c r="S13" s="355" t="s">
        <v>649</v>
      </c>
      <c r="T13" s="361"/>
      <c r="U13" s="356"/>
      <c r="V13" s="356"/>
      <c r="W13" s="356"/>
      <c r="X13" s="356"/>
      <c r="Y13" s="358"/>
      <c r="Z13" s="361"/>
      <c r="AA13" s="356"/>
      <c r="AB13" s="356"/>
      <c r="AC13" s="356"/>
      <c r="AD13" s="359"/>
    </row>
    <row r="14" spans="1:30" s="247" customFormat="1" x14ac:dyDescent="0.35">
      <c r="A14" s="269"/>
      <c r="B14" s="362"/>
      <c r="C14" s="356"/>
      <c r="D14" s="356"/>
      <c r="E14" s="356"/>
      <c r="F14" s="356"/>
      <c r="G14" s="357"/>
      <c r="H14" s="358"/>
      <c r="I14" s="356"/>
      <c r="J14" s="356"/>
      <c r="K14" s="356"/>
      <c r="L14" s="356"/>
      <c r="M14" s="361"/>
      <c r="N14" s="356"/>
      <c r="O14" s="356"/>
      <c r="P14" s="356"/>
      <c r="Q14" s="356"/>
      <c r="R14" s="357"/>
      <c r="S14" s="355" t="s">
        <v>650</v>
      </c>
      <c r="T14" s="361"/>
      <c r="U14" s="356"/>
      <c r="V14" s="356"/>
      <c r="W14" s="356"/>
      <c r="X14" s="356"/>
      <c r="Y14" s="358"/>
      <c r="Z14" s="361"/>
      <c r="AA14" s="356"/>
      <c r="AB14" s="356"/>
      <c r="AC14" s="356"/>
      <c r="AD14" s="359"/>
    </row>
    <row r="15" spans="1:30" s="247" customFormat="1" x14ac:dyDescent="0.35">
      <c r="A15" s="269"/>
      <c r="B15" s="362"/>
      <c r="C15" s="356"/>
      <c r="D15" s="356"/>
      <c r="E15" s="356"/>
      <c r="F15" s="356"/>
      <c r="G15" s="357"/>
      <c r="H15" s="358"/>
      <c r="I15" s="356"/>
      <c r="J15" s="356"/>
      <c r="K15" s="356"/>
      <c r="L15" s="356"/>
      <c r="M15" s="361"/>
      <c r="N15" s="356"/>
      <c r="O15" s="356"/>
      <c r="P15" s="356"/>
      <c r="Q15" s="356"/>
      <c r="R15" s="357"/>
      <c r="S15" s="355" t="s">
        <v>651</v>
      </c>
      <c r="T15" s="361"/>
      <c r="U15" s="356"/>
      <c r="V15" s="356"/>
      <c r="W15" s="356"/>
      <c r="X15" s="356"/>
      <c r="Y15" s="358"/>
      <c r="Z15" s="361"/>
      <c r="AA15" s="356"/>
      <c r="AB15" s="356"/>
      <c r="AC15" s="356"/>
      <c r="AD15" s="359"/>
    </row>
    <row r="16" spans="1:30" s="247" customFormat="1" x14ac:dyDescent="0.35">
      <c r="A16" s="269"/>
      <c r="B16" s="362"/>
      <c r="C16" s="356"/>
      <c r="D16" s="356"/>
      <c r="E16" s="356"/>
      <c r="F16" s="356"/>
      <c r="G16" s="357"/>
      <c r="H16" s="358"/>
      <c r="I16" s="356"/>
      <c r="J16" s="356"/>
      <c r="K16" s="356"/>
      <c r="L16" s="356"/>
      <c r="M16" s="361"/>
      <c r="N16" s="356"/>
      <c r="O16" s="356"/>
      <c r="P16" s="356"/>
      <c r="Q16" s="356"/>
      <c r="R16" s="357"/>
      <c r="S16" s="355" t="s">
        <v>652</v>
      </c>
      <c r="T16" s="361"/>
      <c r="U16" s="356"/>
      <c r="V16" s="356"/>
      <c r="W16" s="356"/>
      <c r="X16" s="356"/>
      <c r="Y16" s="358"/>
      <c r="Z16" s="361"/>
      <c r="AA16" s="356"/>
      <c r="AB16" s="356"/>
      <c r="AC16" s="356"/>
      <c r="AD16" s="359"/>
    </row>
    <row r="17" spans="1:30" s="247" customFormat="1" x14ac:dyDescent="0.35">
      <c r="A17" s="269"/>
      <c r="B17" s="358"/>
      <c r="C17" s="356"/>
      <c r="D17" s="356"/>
      <c r="E17" s="356"/>
      <c r="F17" s="356"/>
      <c r="G17" s="357"/>
      <c r="H17" s="358"/>
      <c r="I17" s="356"/>
      <c r="J17" s="356"/>
      <c r="K17" s="356"/>
      <c r="L17" s="356"/>
      <c r="M17" s="361"/>
      <c r="N17" s="356"/>
      <c r="O17" s="356"/>
      <c r="P17" s="356"/>
      <c r="Q17" s="356"/>
      <c r="R17" s="357"/>
      <c r="S17" s="358"/>
      <c r="T17" s="361"/>
      <c r="U17" s="356"/>
      <c r="V17" s="356"/>
      <c r="W17" s="356"/>
      <c r="X17" s="356"/>
      <c r="Y17" s="358"/>
      <c r="Z17" s="361"/>
      <c r="AA17" s="356"/>
      <c r="AB17" s="356"/>
      <c r="AC17" s="356"/>
      <c r="AD17" s="359"/>
    </row>
    <row r="18" spans="1:30" s="247" customFormat="1" x14ac:dyDescent="0.35">
      <c r="A18" s="269"/>
      <c r="B18" s="358"/>
      <c r="C18" s="356"/>
      <c r="D18" s="356"/>
      <c r="E18" s="356"/>
      <c r="F18" s="356"/>
      <c r="G18" s="357"/>
      <c r="H18" s="358"/>
      <c r="I18" s="356"/>
      <c r="J18" s="356"/>
      <c r="K18" s="356"/>
      <c r="L18" s="356"/>
      <c r="M18" s="361"/>
      <c r="N18" s="356"/>
      <c r="O18" s="356"/>
      <c r="P18" s="356"/>
      <c r="Q18" s="356"/>
      <c r="R18" s="357"/>
      <c r="S18" s="358"/>
      <c r="T18" s="361"/>
      <c r="U18" s="356"/>
      <c r="V18" s="356"/>
      <c r="W18" s="356"/>
      <c r="X18" s="356"/>
      <c r="Y18" s="358"/>
      <c r="Z18" s="361"/>
      <c r="AA18" s="356"/>
      <c r="AB18" s="356"/>
      <c r="AC18" s="356"/>
      <c r="AD18" s="359"/>
    </row>
    <row r="19" spans="1:30" s="247" customFormat="1" x14ac:dyDescent="0.35">
      <c r="A19" s="269"/>
      <c r="B19" s="358"/>
      <c r="C19" s="356"/>
      <c r="D19" s="356"/>
      <c r="E19" s="356"/>
      <c r="F19" s="356"/>
      <c r="G19" s="357"/>
      <c r="H19" s="358"/>
      <c r="I19" s="356"/>
      <c r="J19" s="356"/>
      <c r="K19" s="356"/>
      <c r="L19" s="356"/>
      <c r="M19" s="361"/>
      <c r="N19" s="356"/>
      <c r="O19" s="356"/>
      <c r="P19" s="356"/>
      <c r="Q19" s="356"/>
      <c r="R19" s="357"/>
      <c r="S19" s="358"/>
      <c r="T19" s="361"/>
      <c r="U19" s="356"/>
      <c r="V19" s="356"/>
      <c r="W19" s="356"/>
      <c r="X19" s="356"/>
      <c r="Y19" s="358"/>
      <c r="Z19" s="361"/>
      <c r="AA19" s="356"/>
      <c r="AB19" s="356"/>
      <c r="AC19" s="356"/>
      <c r="AD19" s="359"/>
    </row>
    <row r="20" spans="1:30" s="247" customFormat="1" x14ac:dyDescent="0.35">
      <c r="A20" s="269"/>
      <c r="B20" s="358"/>
      <c r="C20" s="356"/>
      <c r="D20" s="356"/>
      <c r="E20" s="356"/>
      <c r="F20" s="356"/>
      <c r="G20" s="357"/>
      <c r="H20" s="358"/>
      <c r="I20" s="356"/>
      <c r="J20" s="356"/>
      <c r="K20" s="356"/>
      <c r="L20" s="356"/>
      <c r="M20" s="361"/>
      <c r="N20" s="356"/>
      <c r="O20" s="356"/>
      <c r="P20" s="356"/>
      <c r="Q20" s="356"/>
      <c r="R20" s="357"/>
      <c r="S20" s="358"/>
      <c r="T20" s="361"/>
      <c r="U20" s="356"/>
      <c r="V20" s="356"/>
      <c r="W20" s="356"/>
      <c r="X20" s="356"/>
      <c r="Y20" s="358"/>
      <c r="Z20" s="361"/>
      <c r="AA20" s="356"/>
      <c r="AB20" s="356"/>
      <c r="AC20" s="356"/>
      <c r="AD20" s="359"/>
    </row>
    <row r="21" spans="1:30" s="247" customFormat="1" x14ac:dyDescent="0.35">
      <c r="A21" s="269"/>
      <c r="B21" s="358"/>
      <c r="C21" s="356"/>
      <c r="D21" s="356"/>
      <c r="E21" s="356"/>
      <c r="F21" s="356"/>
      <c r="G21" s="357"/>
      <c r="H21" s="358"/>
      <c r="I21" s="356"/>
      <c r="J21" s="356"/>
      <c r="K21" s="356"/>
      <c r="L21" s="356"/>
      <c r="M21" s="361"/>
      <c r="N21" s="356"/>
      <c r="O21" s="356"/>
      <c r="P21" s="356"/>
      <c r="Q21" s="356"/>
      <c r="R21" s="357"/>
      <c r="S21" s="358"/>
      <c r="T21" s="361"/>
      <c r="U21" s="356"/>
      <c r="V21" s="356"/>
      <c r="W21" s="356"/>
      <c r="X21" s="356"/>
      <c r="Y21" s="358"/>
      <c r="Z21" s="361"/>
      <c r="AA21" s="356"/>
      <c r="AB21" s="356"/>
      <c r="AC21" s="356"/>
      <c r="AD21" s="359"/>
    </row>
    <row r="22" spans="1:30" s="247" customFormat="1" x14ac:dyDescent="0.35">
      <c r="A22" s="269"/>
      <c r="B22" s="358"/>
      <c r="C22" s="356"/>
      <c r="D22" s="356"/>
      <c r="E22" s="356"/>
      <c r="F22" s="356"/>
      <c r="G22" s="357"/>
      <c r="H22" s="358"/>
      <c r="I22" s="356"/>
      <c r="J22" s="356"/>
      <c r="K22" s="356"/>
      <c r="L22" s="356"/>
      <c r="M22" s="361"/>
      <c r="N22" s="356"/>
      <c r="O22" s="356"/>
      <c r="P22" s="356"/>
      <c r="Q22" s="356"/>
      <c r="R22" s="357"/>
      <c r="S22" s="358"/>
      <c r="T22" s="361"/>
      <c r="U22" s="356"/>
      <c r="V22" s="356"/>
      <c r="W22" s="356"/>
      <c r="X22" s="356"/>
      <c r="Y22" s="358"/>
      <c r="Z22" s="361"/>
      <c r="AA22" s="356"/>
      <c r="AB22" s="356"/>
      <c r="AC22" s="356"/>
      <c r="AD22" s="359"/>
    </row>
    <row r="23" spans="1:30" s="247" customFormat="1" x14ac:dyDescent="0.35">
      <c r="A23" s="269"/>
      <c r="B23" s="358"/>
      <c r="C23" s="356"/>
      <c r="D23" s="356"/>
      <c r="E23" s="356"/>
      <c r="F23" s="356"/>
      <c r="G23" s="357"/>
      <c r="H23" s="358"/>
      <c r="I23" s="356"/>
      <c r="J23" s="356"/>
      <c r="K23" s="356"/>
      <c r="L23" s="356"/>
      <c r="M23" s="361"/>
      <c r="N23" s="356"/>
      <c r="O23" s="356"/>
      <c r="P23" s="356"/>
      <c r="Q23" s="356"/>
      <c r="R23" s="357"/>
      <c r="S23" s="358"/>
      <c r="T23" s="361"/>
      <c r="U23" s="356"/>
      <c r="V23" s="356"/>
      <c r="W23" s="356"/>
      <c r="X23" s="356"/>
      <c r="Y23" s="358"/>
      <c r="Z23" s="361"/>
      <c r="AA23" s="356"/>
      <c r="AB23" s="356"/>
      <c r="AC23" s="356"/>
      <c r="AD23" s="359"/>
    </row>
    <row r="24" spans="1:30" s="247" customFormat="1" x14ac:dyDescent="0.35">
      <c r="A24" s="269"/>
      <c r="B24" s="358"/>
      <c r="C24" s="356"/>
      <c r="D24" s="356"/>
      <c r="E24" s="356"/>
      <c r="F24" s="356"/>
      <c r="G24" s="357"/>
      <c r="H24" s="358"/>
      <c r="I24" s="356"/>
      <c r="J24" s="356"/>
      <c r="K24" s="356"/>
      <c r="L24" s="356"/>
      <c r="M24" s="361"/>
      <c r="N24" s="356"/>
      <c r="O24" s="356"/>
      <c r="P24" s="356"/>
      <c r="Q24" s="356"/>
      <c r="R24" s="357"/>
      <c r="S24" s="358"/>
      <c r="T24" s="361"/>
      <c r="U24" s="356"/>
      <c r="V24" s="356"/>
      <c r="W24" s="356"/>
      <c r="X24" s="356"/>
      <c r="Y24" s="358"/>
      <c r="Z24" s="361"/>
      <c r="AA24" s="356"/>
      <c r="AB24" s="356"/>
      <c r="AC24" s="356"/>
      <c r="AD24" s="359"/>
    </row>
    <row r="25" spans="1:30" s="247" customFormat="1" x14ac:dyDescent="0.35">
      <c r="A25" s="269"/>
      <c r="B25" s="358"/>
      <c r="C25" s="356"/>
      <c r="D25" s="356"/>
      <c r="E25" s="356"/>
      <c r="F25" s="356"/>
      <c r="G25" s="357"/>
      <c r="H25" s="358"/>
      <c r="I25" s="356"/>
      <c r="J25" s="356"/>
      <c r="K25" s="356"/>
      <c r="L25" s="356"/>
      <c r="M25" s="361"/>
      <c r="N25" s="356"/>
      <c r="O25" s="356"/>
      <c r="P25" s="356"/>
      <c r="Q25" s="356"/>
      <c r="R25" s="357"/>
      <c r="S25" s="358"/>
      <c r="T25" s="361"/>
      <c r="U25" s="356"/>
      <c r="V25" s="356"/>
      <c r="W25" s="356"/>
      <c r="X25" s="356"/>
      <c r="Y25" s="358"/>
      <c r="Z25" s="361"/>
      <c r="AA25" s="356"/>
      <c r="AB25" s="356"/>
      <c r="AC25" s="356"/>
      <c r="AD25" s="359"/>
    </row>
    <row r="26" spans="1:30" s="247" customFormat="1" x14ac:dyDescent="0.35">
      <c r="A26" s="269"/>
      <c r="B26" s="358"/>
      <c r="C26" s="356"/>
      <c r="D26" s="356"/>
      <c r="E26" s="356"/>
      <c r="F26" s="356"/>
      <c r="G26" s="357"/>
      <c r="H26" s="358"/>
      <c r="I26" s="356"/>
      <c r="J26" s="356"/>
      <c r="K26" s="356"/>
      <c r="L26" s="356"/>
      <c r="M26" s="361"/>
      <c r="N26" s="356"/>
      <c r="O26" s="356"/>
      <c r="P26" s="356"/>
      <c r="Q26" s="356"/>
      <c r="R26" s="357"/>
      <c r="S26" s="358"/>
      <c r="T26" s="361"/>
      <c r="U26" s="356"/>
      <c r="V26" s="356"/>
      <c r="W26" s="356"/>
      <c r="X26" s="356"/>
      <c r="Y26" s="358"/>
      <c r="Z26" s="361"/>
      <c r="AA26" s="356"/>
      <c r="AB26" s="356"/>
      <c r="AC26" s="356"/>
      <c r="AD26" s="359"/>
    </row>
    <row r="27" spans="1:30" s="247" customFormat="1" x14ac:dyDescent="0.35">
      <c r="A27" s="269"/>
      <c r="B27" s="358"/>
      <c r="C27" s="356"/>
      <c r="D27" s="356"/>
      <c r="E27" s="356"/>
      <c r="F27" s="356"/>
      <c r="G27" s="357"/>
      <c r="H27" s="358"/>
      <c r="I27" s="356"/>
      <c r="J27" s="356"/>
      <c r="K27" s="356"/>
      <c r="L27" s="356"/>
      <c r="M27" s="361"/>
      <c r="N27" s="356"/>
      <c r="O27" s="356"/>
      <c r="P27" s="356"/>
      <c r="Q27" s="356"/>
      <c r="R27" s="357"/>
      <c r="S27" s="358"/>
      <c r="T27" s="361"/>
      <c r="U27" s="356"/>
      <c r="V27" s="356"/>
      <c r="W27" s="356"/>
      <c r="X27" s="356"/>
      <c r="Y27" s="358"/>
      <c r="Z27" s="361"/>
      <c r="AA27" s="356"/>
      <c r="AB27" s="356"/>
      <c r="AC27" s="356"/>
      <c r="AD27" s="359"/>
    </row>
    <row r="28" spans="1:30" s="247" customFormat="1" x14ac:dyDescent="0.35">
      <c r="A28" s="269"/>
      <c r="B28" s="358"/>
      <c r="C28" s="356"/>
      <c r="D28" s="356"/>
      <c r="E28" s="356"/>
      <c r="F28" s="356"/>
      <c r="G28" s="357"/>
      <c r="H28" s="358"/>
      <c r="I28" s="356"/>
      <c r="J28" s="356"/>
      <c r="K28" s="356"/>
      <c r="L28" s="356"/>
      <c r="M28" s="361"/>
      <c r="N28" s="356"/>
      <c r="O28" s="356"/>
      <c r="P28" s="356"/>
      <c r="Q28" s="356"/>
      <c r="R28" s="357"/>
      <c r="S28" s="358"/>
      <c r="T28" s="361"/>
      <c r="U28" s="356"/>
      <c r="V28" s="356"/>
      <c r="W28" s="356"/>
      <c r="X28" s="356"/>
      <c r="Y28" s="358"/>
      <c r="Z28" s="361"/>
      <c r="AA28" s="356"/>
      <c r="AB28" s="356"/>
      <c r="AC28" s="356"/>
      <c r="AD28" s="359"/>
    </row>
    <row r="29" spans="1:30" s="247" customFormat="1" x14ac:dyDescent="0.35">
      <c r="A29" s="269"/>
      <c r="B29" s="358"/>
      <c r="C29" s="356"/>
      <c r="D29" s="356"/>
      <c r="E29" s="356"/>
      <c r="F29" s="356"/>
      <c r="G29" s="357"/>
      <c r="H29" s="358"/>
      <c r="I29" s="356"/>
      <c r="J29" s="356"/>
      <c r="K29" s="356"/>
      <c r="L29" s="356"/>
      <c r="M29" s="361"/>
      <c r="N29" s="356"/>
      <c r="O29" s="356"/>
      <c r="P29" s="356"/>
      <c r="Q29" s="356"/>
      <c r="R29" s="357"/>
      <c r="S29" s="358"/>
      <c r="T29" s="361"/>
      <c r="U29" s="356"/>
      <c r="V29" s="356"/>
      <c r="W29" s="356"/>
      <c r="X29" s="356"/>
      <c r="Y29" s="358"/>
      <c r="Z29" s="361"/>
      <c r="AA29" s="356"/>
      <c r="AB29" s="356"/>
      <c r="AC29" s="356"/>
      <c r="AD29" s="359"/>
    </row>
    <row r="30" spans="1:30" s="247" customFormat="1" x14ac:dyDescent="0.35">
      <c r="A30" s="269"/>
      <c r="B30" s="358"/>
      <c r="C30" s="356"/>
      <c r="D30" s="356"/>
      <c r="E30" s="356"/>
      <c r="F30" s="356"/>
      <c r="G30" s="357"/>
      <c r="H30" s="358"/>
      <c r="I30" s="356"/>
      <c r="J30" s="356"/>
      <c r="K30" s="356"/>
      <c r="L30" s="356"/>
      <c r="M30" s="361"/>
      <c r="N30" s="356"/>
      <c r="O30" s="356"/>
      <c r="P30" s="356"/>
      <c r="Q30" s="356"/>
      <c r="R30" s="357"/>
      <c r="S30" s="358"/>
      <c r="T30" s="361"/>
      <c r="U30" s="356"/>
      <c r="V30" s="356"/>
      <c r="W30" s="356"/>
      <c r="X30" s="356"/>
      <c r="Y30" s="358"/>
      <c r="Z30" s="361"/>
      <c r="AA30" s="356"/>
      <c r="AB30" s="356"/>
      <c r="AC30" s="356"/>
      <c r="AD30" s="359"/>
    </row>
    <row r="31" spans="1:30" s="247" customFormat="1" x14ac:dyDescent="0.35">
      <c r="A31" s="269"/>
      <c r="B31" s="358"/>
      <c r="C31" s="356"/>
      <c r="D31" s="356"/>
      <c r="E31" s="356"/>
      <c r="F31" s="356"/>
      <c r="G31" s="357"/>
      <c r="H31" s="358"/>
      <c r="I31" s="356"/>
      <c r="J31" s="356"/>
      <c r="K31" s="356"/>
      <c r="L31" s="356"/>
      <c r="M31" s="361"/>
      <c r="N31" s="356"/>
      <c r="O31" s="356"/>
      <c r="P31" s="356"/>
      <c r="Q31" s="356"/>
      <c r="R31" s="357"/>
      <c r="S31" s="358"/>
      <c r="T31" s="361"/>
      <c r="U31" s="356"/>
      <c r="V31" s="356"/>
      <c r="W31" s="356"/>
      <c r="X31" s="356"/>
      <c r="Y31" s="358"/>
      <c r="Z31" s="361"/>
      <c r="AA31" s="356"/>
      <c r="AB31" s="356"/>
      <c r="AC31" s="356"/>
      <c r="AD31" s="359"/>
    </row>
    <row r="32" spans="1:30" s="247" customFormat="1" x14ac:dyDescent="0.35">
      <c r="A32" s="269"/>
      <c r="B32" s="358"/>
      <c r="C32" s="356"/>
      <c r="D32" s="356"/>
      <c r="E32" s="356"/>
      <c r="F32" s="356"/>
      <c r="G32" s="357"/>
      <c r="H32" s="358"/>
      <c r="I32" s="356"/>
      <c r="J32" s="356"/>
      <c r="K32" s="356"/>
      <c r="L32" s="356"/>
      <c r="M32" s="361"/>
      <c r="N32" s="356"/>
      <c r="O32" s="356"/>
      <c r="P32" s="356"/>
      <c r="Q32" s="356"/>
      <c r="R32" s="357"/>
      <c r="S32" s="358"/>
      <c r="T32" s="361"/>
      <c r="U32" s="356"/>
      <c r="V32" s="356"/>
      <c r="W32" s="356"/>
      <c r="X32" s="356"/>
      <c r="Y32" s="358"/>
      <c r="Z32" s="361"/>
      <c r="AA32" s="356"/>
      <c r="AB32" s="356"/>
      <c r="AC32" s="356"/>
      <c r="AD32" s="359"/>
    </row>
    <row r="33" spans="1:30" s="247" customFormat="1" x14ac:dyDescent="0.35">
      <c r="A33" s="269"/>
      <c r="B33" s="358"/>
      <c r="C33" s="356"/>
      <c r="D33" s="356"/>
      <c r="E33" s="356"/>
      <c r="F33" s="356"/>
      <c r="G33" s="357"/>
      <c r="H33" s="358"/>
      <c r="I33" s="356"/>
      <c r="J33" s="356"/>
      <c r="K33" s="356"/>
      <c r="L33" s="356"/>
      <c r="M33" s="361"/>
      <c r="N33" s="356"/>
      <c r="O33" s="356"/>
      <c r="P33" s="356"/>
      <c r="Q33" s="356"/>
      <c r="R33" s="357"/>
      <c r="S33" s="358"/>
      <c r="T33" s="361"/>
      <c r="U33" s="356"/>
      <c r="V33" s="356"/>
      <c r="W33" s="356"/>
      <c r="X33" s="356"/>
      <c r="Y33" s="358"/>
      <c r="Z33" s="361"/>
      <c r="AA33" s="356"/>
      <c r="AB33" s="356"/>
      <c r="AC33" s="356"/>
      <c r="AD33" s="359"/>
    </row>
    <row r="34" spans="1:30" s="247" customFormat="1" x14ac:dyDescent="0.35">
      <c r="A34" s="269"/>
      <c r="B34" s="358"/>
      <c r="C34" s="356"/>
      <c r="D34" s="356"/>
      <c r="E34" s="356"/>
      <c r="F34" s="356"/>
      <c r="G34" s="357"/>
      <c r="H34" s="358"/>
      <c r="I34" s="356"/>
      <c r="J34" s="356"/>
      <c r="K34" s="356"/>
      <c r="L34" s="356"/>
      <c r="M34" s="361"/>
      <c r="N34" s="356"/>
      <c r="O34" s="356"/>
      <c r="P34" s="356"/>
      <c r="Q34" s="356"/>
      <c r="R34" s="357"/>
      <c r="S34" s="358"/>
      <c r="T34" s="361"/>
      <c r="U34" s="356"/>
      <c r="V34" s="356"/>
      <c r="W34" s="356"/>
      <c r="X34" s="356"/>
      <c r="Y34" s="358"/>
      <c r="Z34" s="361"/>
      <c r="AA34" s="356"/>
      <c r="AB34" s="356"/>
      <c r="AC34" s="356"/>
      <c r="AD34" s="359"/>
    </row>
    <row r="35" spans="1:30" s="247" customFormat="1" x14ac:dyDescent="0.35">
      <c r="A35" s="269"/>
      <c r="B35" s="358"/>
      <c r="C35" s="356"/>
      <c r="D35" s="356"/>
      <c r="E35" s="356"/>
      <c r="F35" s="356"/>
      <c r="G35" s="357"/>
      <c r="H35" s="358"/>
      <c r="I35" s="356"/>
      <c r="J35" s="356"/>
      <c r="K35" s="356"/>
      <c r="L35" s="356"/>
      <c r="M35" s="361"/>
      <c r="N35" s="356"/>
      <c r="O35" s="356"/>
      <c r="P35" s="356"/>
      <c r="Q35" s="356"/>
      <c r="R35" s="357"/>
      <c r="S35" s="358"/>
      <c r="T35" s="361"/>
      <c r="U35" s="356"/>
      <c r="V35" s="356"/>
      <c r="W35" s="356"/>
      <c r="X35" s="356"/>
      <c r="Y35" s="358"/>
      <c r="Z35" s="361"/>
      <c r="AA35" s="356"/>
      <c r="AB35" s="356"/>
      <c r="AC35" s="356"/>
      <c r="AD35" s="359"/>
    </row>
    <row r="36" spans="1:30" s="247" customFormat="1" x14ac:dyDescent="0.35">
      <c r="A36" s="269"/>
      <c r="B36" s="358"/>
      <c r="C36" s="356"/>
      <c r="D36" s="356"/>
      <c r="E36" s="356"/>
      <c r="F36" s="356"/>
      <c r="G36" s="357"/>
      <c r="H36" s="358"/>
      <c r="I36" s="356"/>
      <c r="J36" s="356"/>
      <c r="K36" s="356"/>
      <c r="L36" s="356"/>
      <c r="M36" s="361"/>
      <c r="N36" s="356"/>
      <c r="O36" s="356"/>
      <c r="P36" s="356"/>
      <c r="Q36" s="356"/>
      <c r="R36" s="357"/>
      <c r="S36" s="358"/>
      <c r="T36" s="361"/>
      <c r="U36" s="356"/>
      <c r="V36" s="356"/>
      <c r="W36" s="356"/>
      <c r="X36" s="356"/>
      <c r="Y36" s="358"/>
      <c r="Z36" s="361"/>
      <c r="AA36" s="356"/>
      <c r="AB36" s="356"/>
      <c r="AC36" s="356"/>
      <c r="AD36" s="359"/>
    </row>
    <row r="37" spans="1:30" s="247" customFormat="1" x14ac:dyDescent="0.35">
      <c r="A37" s="269"/>
      <c r="B37" s="358"/>
      <c r="C37" s="356"/>
      <c r="D37" s="356"/>
      <c r="E37" s="356"/>
      <c r="F37" s="356"/>
      <c r="G37" s="357"/>
      <c r="H37" s="358"/>
      <c r="I37" s="356"/>
      <c r="J37" s="356"/>
      <c r="K37" s="356"/>
      <c r="L37" s="356"/>
      <c r="M37" s="361"/>
      <c r="N37" s="356"/>
      <c r="O37" s="356"/>
      <c r="P37" s="356"/>
      <c r="Q37" s="356"/>
      <c r="R37" s="357"/>
      <c r="S37" s="358"/>
      <c r="T37" s="361"/>
      <c r="U37" s="356"/>
      <c r="V37" s="356"/>
      <c r="W37" s="356"/>
      <c r="X37" s="356"/>
      <c r="Y37" s="358"/>
      <c r="Z37" s="361"/>
      <c r="AA37" s="356"/>
      <c r="AB37" s="356"/>
      <c r="AC37" s="356"/>
      <c r="AD37" s="359"/>
    </row>
    <row r="38" spans="1:30" s="247" customFormat="1" x14ac:dyDescent="0.35">
      <c r="A38" s="269"/>
      <c r="B38" s="358"/>
      <c r="C38" s="356"/>
      <c r="D38" s="356"/>
      <c r="E38" s="356"/>
      <c r="F38" s="356"/>
      <c r="G38" s="357"/>
      <c r="H38" s="358"/>
      <c r="I38" s="356"/>
      <c r="J38" s="356"/>
      <c r="K38" s="356"/>
      <c r="L38" s="356"/>
      <c r="M38" s="361"/>
      <c r="N38" s="356"/>
      <c r="O38" s="356"/>
      <c r="P38" s="356"/>
      <c r="Q38" s="356"/>
      <c r="R38" s="357"/>
      <c r="S38" s="358"/>
      <c r="T38" s="361"/>
      <c r="U38" s="356"/>
      <c r="V38" s="356"/>
      <c r="W38" s="356"/>
      <c r="X38" s="356"/>
      <c r="Y38" s="358"/>
      <c r="Z38" s="361"/>
      <c r="AA38" s="356"/>
      <c r="AB38" s="356"/>
      <c r="AC38" s="356"/>
      <c r="AD38" s="359"/>
    </row>
    <row r="39" spans="1:30" s="247" customFormat="1" x14ac:dyDescent="0.35">
      <c r="A39" s="269"/>
      <c r="B39" s="358"/>
      <c r="C39" s="356"/>
      <c r="D39" s="356"/>
      <c r="E39" s="356"/>
      <c r="F39" s="356"/>
      <c r="G39" s="357"/>
      <c r="H39" s="358"/>
      <c r="I39" s="356"/>
      <c r="J39" s="356"/>
      <c r="K39" s="356"/>
      <c r="L39" s="356"/>
      <c r="M39" s="361"/>
      <c r="N39" s="356"/>
      <c r="O39" s="356"/>
      <c r="P39" s="356"/>
      <c r="Q39" s="356"/>
      <c r="R39" s="357"/>
      <c r="S39" s="358"/>
      <c r="T39" s="361"/>
      <c r="U39" s="356"/>
      <c r="V39" s="356"/>
      <c r="W39" s="356"/>
      <c r="X39" s="356"/>
      <c r="Y39" s="358"/>
      <c r="Z39" s="361"/>
      <c r="AA39" s="356"/>
      <c r="AB39" s="356"/>
      <c r="AC39" s="356"/>
      <c r="AD39" s="359"/>
    </row>
    <row r="40" spans="1:30" s="247" customFormat="1" x14ac:dyDescent="0.35">
      <c r="A40" s="269"/>
      <c r="B40" s="358"/>
      <c r="C40" s="356"/>
      <c r="D40" s="356"/>
      <c r="E40" s="356"/>
      <c r="F40" s="356"/>
      <c r="G40" s="357"/>
      <c r="H40" s="358"/>
      <c r="I40" s="356"/>
      <c r="J40" s="356"/>
      <c r="K40" s="356"/>
      <c r="L40" s="356"/>
      <c r="M40" s="361"/>
      <c r="N40" s="356"/>
      <c r="O40" s="356"/>
      <c r="P40" s="356"/>
      <c r="Q40" s="356"/>
      <c r="R40" s="357"/>
      <c r="S40" s="358"/>
      <c r="T40" s="361"/>
      <c r="U40" s="356"/>
      <c r="V40" s="356"/>
      <c r="W40" s="356"/>
      <c r="X40" s="356"/>
      <c r="Y40" s="358"/>
      <c r="Z40" s="361"/>
      <c r="AA40" s="356"/>
      <c r="AB40" s="356"/>
      <c r="AC40" s="356"/>
      <c r="AD40" s="359"/>
    </row>
    <row r="41" spans="1:30" s="247" customFormat="1" x14ac:dyDescent="0.35">
      <c r="A41" s="269"/>
      <c r="B41" s="358"/>
      <c r="C41" s="356"/>
      <c r="D41" s="356"/>
      <c r="E41" s="356"/>
      <c r="F41" s="356"/>
      <c r="G41" s="357"/>
      <c r="H41" s="358"/>
      <c r="I41" s="356"/>
      <c r="J41" s="356"/>
      <c r="K41" s="356"/>
      <c r="L41" s="356"/>
      <c r="M41" s="361"/>
      <c r="N41" s="356"/>
      <c r="O41" s="356"/>
      <c r="P41" s="356"/>
      <c r="Q41" s="356"/>
      <c r="R41" s="357"/>
      <c r="S41" s="358"/>
      <c r="T41" s="361"/>
      <c r="U41" s="356"/>
      <c r="V41" s="356"/>
      <c r="W41" s="356"/>
      <c r="X41" s="356"/>
      <c r="Y41" s="358"/>
      <c r="Z41" s="361"/>
      <c r="AA41" s="356"/>
      <c r="AB41" s="356"/>
      <c r="AC41" s="356"/>
      <c r="AD41" s="359"/>
    </row>
    <row r="42" spans="1:30" s="247" customFormat="1" x14ac:dyDescent="0.35">
      <c r="A42" s="269"/>
      <c r="B42" s="358"/>
      <c r="C42" s="356"/>
      <c r="D42" s="356"/>
      <c r="E42" s="356"/>
      <c r="F42" s="356"/>
      <c r="G42" s="357"/>
      <c r="H42" s="358"/>
      <c r="I42" s="356"/>
      <c r="J42" s="356"/>
      <c r="K42" s="356"/>
      <c r="L42" s="356"/>
      <c r="M42" s="361"/>
      <c r="N42" s="356"/>
      <c r="O42" s="356"/>
      <c r="P42" s="356"/>
      <c r="Q42" s="356"/>
      <c r="R42" s="357"/>
      <c r="S42" s="358"/>
      <c r="T42" s="361"/>
      <c r="U42" s="356"/>
      <c r="V42" s="356"/>
      <c r="W42" s="356"/>
      <c r="X42" s="356"/>
      <c r="Y42" s="358"/>
      <c r="Z42" s="361"/>
      <c r="AA42" s="356"/>
      <c r="AB42" s="356"/>
      <c r="AC42" s="356"/>
      <c r="AD42" s="359"/>
    </row>
    <row r="43" spans="1:30" s="247" customFormat="1" x14ac:dyDescent="0.35">
      <c r="A43" s="269"/>
      <c r="B43" s="358"/>
      <c r="C43" s="356"/>
      <c r="D43" s="356"/>
      <c r="E43" s="356"/>
      <c r="F43" s="356"/>
      <c r="G43" s="357"/>
      <c r="H43" s="358"/>
      <c r="I43" s="356"/>
      <c r="J43" s="356"/>
      <c r="K43" s="356"/>
      <c r="L43" s="356"/>
      <c r="M43" s="361"/>
      <c r="N43" s="356"/>
      <c r="O43" s="356"/>
      <c r="P43" s="356"/>
      <c r="Q43" s="356"/>
      <c r="R43" s="357"/>
      <c r="S43" s="358"/>
      <c r="T43" s="361"/>
      <c r="U43" s="356"/>
      <c r="V43" s="356"/>
      <c r="W43" s="356"/>
      <c r="X43" s="356"/>
      <c r="Y43" s="358"/>
      <c r="Z43" s="361"/>
      <c r="AA43" s="356"/>
      <c r="AB43" s="356"/>
      <c r="AC43" s="356"/>
      <c r="AD43" s="359"/>
    </row>
    <row r="44" spans="1:30" s="247" customFormat="1" x14ac:dyDescent="0.35">
      <c r="A44" s="269"/>
      <c r="B44" s="358"/>
      <c r="C44" s="356"/>
      <c r="D44" s="356"/>
      <c r="E44" s="356"/>
      <c r="F44" s="356"/>
      <c r="G44" s="357"/>
      <c r="H44" s="358"/>
      <c r="I44" s="356"/>
      <c r="J44" s="356"/>
      <c r="K44" s="356"/>
      <c r="L44" s="356"/>
      <c r="M44" s="361"/>
      <c r="N44" s="356"/>
      <c r="O44" s="356"/>
      <c r="P44" s="356"/>
      <c r="Q44" s="356"/>
      <c r="R44" s="357"/>
      <c r="S44" s="358"/>
      <c r="T44" s="361"/>
      <c r="U44" s="356"/>
      <c r="V44" s="356"/>
      <c r="W44" s="356"/>
      <c r="X44" s="356"/>
      <c r="Y44" s="358"/>
      <c r="Z44" s="361"/>
      <c r="AA44" s="356"/>
      <c r="AB44" s="356"/>
      <c r="AC44" s="356"/>
      <c r="AD44" s="359"/>
    </row>
    <row r="45" spans="1:30" s="247" customFormat="1" x14ac:dyDescent="0.35">
      <c r="A45" s="269"/>
      <c r="B45" s="358"/>
      <c r="C45" s="356"/>
      <c r="D45" s="356"/>
      <c r="E45" s="356"/>
      <c r="F45" s="356"/>
      <c r="G45" s="357"/>
      <c r="H45" s="358"/>
      <c r="I45" s="356"/>
      <c r="J45" s="356"/>
      <c r="K45" s="356"/>
      <c r="L45" s="356"/>
      <c r="M45" s="361"/>
      <c r="N45" s="356"/>
      <c r="O45" s="356"/>
      <c r="P45" s="356"/>
      <c r="Q45" s="356"/>
      <c r="R45" s="357"/>
      <c r="S45" s="358"/>
      <c r="T45" s="361"/>
      <c r="U45" s="356"/>
      <c r="V45" s="356"/>
      <c r="W45" s="356"/>
      <c r="X45" s="356"/>
      <c r="Y45" s="358"/>
      <c r="Z45" s="361"/>
      <c r="AA45" s="356"/>
      <c r="AB45" s="356"/>
      <c r="AC45" s="356"/>
      <c r="AD45" s="359"/>
    </row>
    <row r="46" spans="1:30" s="247" customFormat="1" x14ac:dyDescent="0.35">
      <c r="A46" s="269"/>
      <c r="B46" s="358"/>
      <c r="C46" s="356"/>
      <c r="D46" s="356"/>
      <c r="E46" s="356"/>
      <c r="F46" s="356"/>
      <c r="G46" s="357"/>
      <c r="H46" s="358"/>
      <c r="I46" s="356"/>
      <c r="J46" s="356"/>
      <c r="K46" s="356"/>
      <c r="L46" s="356"/>
      <c r="M46" s="361"/>
      <c r="N46" s="356"/>
      <c r="O46" s="356"/>
      <c r="P46" s="356"/>
      <c r="Q46" s="356"/>
      <c r="R46" s="357"/>
      <c r="S46" s="358"/>
      <c r="T46" s="361"/>
      <c r="U46" s="356"/>
      <c r="V46" s="356"/>
      <c r="W46" s="356"/>
      <c r="X46" s="356"/>
      <c r="Y46" s="358"/>
      <c r="Z46" s="361"/>
      <c r="AA46" s="356"/>
      <c r="AB46" s="356"/>
      <c r="AC46" s="356"/>
      <c r="AD46" s="359"/>
    </row>
    <row r="47" spans="1:30" s="247" customFormat="1" x14ac:dyDescent="0.35">
      <c r="A47" s="269"/>
      <c r="B47" s="358"/>
      <c r="C47" s="356"/>
      <c r="D47" s="356"/>
      <c r="E47" s="356"/>
      <c r="F47" s="356"/>
      <c r="G47" s="357"/>
      <c r="H47" s="358"/>
      <c r="I47" s="356"/>
      <c r="J47" s="356"/>
      <c r="K47" s="356"/>
      <c r="L47" s="356"/>
      <c r="M47" s="361"/>
      <c r="N47" s="356"/>
      <c r="O47" s="356"/>
      <c r="P47" s="356"/>
      <c r="Q47" s="356"/>
      <c r="R47" s="357"/>
      <c r="S47" s="358"/>
      <c r="T47" s="361"/>
      <c r="U47" s="356"/>
      <c r="V47" s="356"/>
      <c r="W47" s="356"/>
      <c r="X47" s="356"/>
      <c r="Y47" s="358"/>
      <c r="Z47" s="361"/>
      <c r="AA47" s="356"/>
      <c r="AB47" s="356"/>
      <c r="AC47" s="356"/>
      <c r="AD47" s="359"/>
    </row>
    <row r="48" spans="1:30" s="247" customFormat="1" x14ac:dyDescent="0.35">
      <c r="A48" s="269"/>
      <c r="B48" s="358"/>
      <c r="C48" s="356"/>
      <c r="D48" s="356"/>
      <c r="E48" s="356"/>
      <c r="F48" s="356"/>
      <c r="G48" s="357"/>
      <c r="H48" s="358"/>
      <c r="I48" s="356"/>
      <c r="J48" s="356"/>
      <c r="K48" s="356"/>
      <c r="L48" s="356"/>
      <c r="M48" s="361"/>
      <c r="N48" s="356"/>
      <c r="O48" s="356"/>
      <c r="P48" s="356"/>
      <c r="Q48" s="356"/>
      <c r="R48" s="357"/>
      <c r="S48" s="358"/>
      <c r="T48" s="361"/>
      <c r="U48" s="356"/>
      <c r="V48" s="356"/>
      <c r="W48" s="356"/>
      <c r="X48" s="356"/>
      <c r="Y48" s="358"/>
      <c r="Z48" s="361"/>
      <c r="AA48" s="356"/>
      <c r="AB48" s="356"/>
      <c r="AC48" s="356"/>
      <c r="AD48" s="359"/>
    </row>
    <row r="49" spans="1:30" s="247" customFormat="1" x14ac:dyDescent="0.35">
      <c r="A49" s="269"/>
      <c r="B49" s="358"/>
      <c r="C49" s="356"/>
      <c r="D49" s="356"/>
      <c r="E49" s="356"/>
      <c r="F49" s="356"/>
      <c r="G49" s="357"/>
      <c r="H49" s="358"/>
      <c r="I49" s="356"/>
      <c r="J49" s="356"/>
      <c r="K49" s="356"/>
      <c r="L49" s="356"/>
      <c r="M49" s="361"/>
      <c r="N49" s="356"/>
      <c r="O49" s="356"/>
      <c r="P49" s="356"/>
      <c r="Q49" s="356"/>
      <c r="R49" s="357"/>
      <c r="S49" s="358"/>
      <c r="T49" s="361"/>
      <c r="U49" s="356"/>
      <c r="V49" s="356"/>
      <c r="W49" s="356"/>
      <c r="X49" s="356"/>
      <c r="Y49" s="358"/>
      <c r="Z49" s="361"/>
      <c r="AA49" s="356"/>
      <c r="AB49" s="356"/>
      <c r="AC49" s="356"/>
      <c r="AD49" s="359"/>
    </row>
    <row r="50" spans="1:30" s="247" customFormat="1" ht="13.5" thickBot="1" x14ac:dyDescent="0.4">
      <c r="A50" s="269"/>
      <c r="B50" s="363"/>
      <c r="C50" s="364"/>
      <c r="D50" s="364"/>
      <c r="E50" s="364"/>
      <c r="F50" s="364"/>
      <c r="G50" s="365"/>
      <c r="H50" s="363"/>
      <c r="I50" s="364"/>
      <c r="J50" s="364"/>
      <c r="K50" s="364"/>
      <c r="L50" s="364"/>
      <c r="M50" s="367"/>
      <c r="N50" s="364"/>
      <c r="O50" s="364"/>
      <c r="P50" s="364"/>
      <c r="Q50" s="364"/>
      <c r="R50" s="365"/>
      <c r="S50" s="363"/>
      <c r="T50" s="367"/>
      <c r="U50" s="364"/>
      <c r="V50" s="364"/>
      <c r="W50" s="364"/>
      <c r="X50" s="364"/>
      <c r="Y50" s="363"/>
      <c r="Z50" s="367"/>
      <c r="AA50" s="364"/>
      <c r="AB50" s="364"/>
      <c r="AC50" s="364"/>
      <c r="AD50" s="366"/>
    </row>
    <row r="51" spans="1:30" s="247" customFormat="1" x14ac:dyDescent="0.35">
      <c r="A51" s="269"/>
    </row>
    <row r="52" spans="1:30" s="247" customFormat="1" x14ac:dyDescent="0.35">
      <c r="A52" s="269"/>
    </row>
    <row r="53" spans="1:30" s="247" customFormat="1" x14ac:dyDescent="0.35">
      <c r="A53" s="269"/>
    </row>
    <row r="54" spans="1:30" s="247" customFormat="1" x14ac:dyDescent="0.35">
      <c r="A54" s="269"/>
    </row>
    <row r="55" spans="1:30" s="247" customFormat="1" x14ac:dyDescent="0.35">
      <c r="A55" s="269"/>
    </row>
    <row r="56" spans="1:30" s="247" customFormat="1" x14ac:dyDescent="0.35">
      <c r="A56" s="269"/>
    </row>
  </sheetData>
  <mergeCells count="6">
    <mergeCell ref="Y3:AD3"/>
    <mergeCell ref="B2:AD2"/>
    <mergeCell ref="B3:G3"/>
    <mergeCell ref="H3:L3"/>
    <mergeCell ref="M3:R3"/>
    <mergeCell ref="S3:X3"/>
  </mergeCells>
  <pageMargins left="0.7" right="0.7" top="0.75" bottom="0.75" header="0.3" footer="0.3"/>
  <pageSetup paperSize="9" scale="48" orientation="portrait" horizontalDpi="0" verticalDpi="0" r:id="rId1"/>
  <colBreaks count="2" manualBreakCount="2">
    <brk id="7" max="1048575" man="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2DF2-CFCA-468A-84E9-7C90ADF6BBA7}">
  <sheetPr>
    <tabColor rgb="FF00B0F0"/>
  </sheetPr>
  <dimension ref="A1:N103"/>
  <sheetViews>
    <sheetView showGridLines="0" zoomScale="80" zoomScaleNormal="80" workbookViewId="0">
      <pane xSplit="4" ySplit="3" topLeftCell="E4" activePane="bottomRight" state="frozen"/>
      <selection activeCell="B36" sqref="B36:G43"/>
      <selection pane="topRight" activeCell="B36" sqref="B36:G43"/>
      <selection pane="bottomLeft" activeCell="B36" sqref="B36:G43"/>
      <selection pane="bottomRight" activeCell="B36" sqref="B36:G43"/>
    </sheetView>
  </sheetViews>
  <sheetFormatPr defaultColWidth="9.81640625" defaultRowHeight="13" x14ac:dyDescent="0.3"/>
  <cols>
    <col min="1" max="1" width="2.7265625" style="335" customWidth="1"/>
    <col min="2" max="2" width="4" style="368" bestFit="1" customWidth="1"/>
    <col min="3" max="3" width="16.54296875" style="247" bestFit="1" customWidth="1"/>
    <col min="4" max="4" width="20.7265625" style="247" customWidth="1"/>
    <col min="5" max="5" width="27.54296875" style="247" bestFit="1" customWidth="1"/>
    <col min="6" max="13" width="22.81640625" style="207" bestFit="1" customWidth="1"/>
    <col min="14" max="14" width="24" style="207" bestFit="1" customWidth="1"/>
    <col min="15" max="16384" width="9.81640625" style="207"/>
  </cols>
  <sheetData>
    <row r="1" spans="1:14" ht="13.5" thickBot="1" x14ac:dyDescent="0.35"/>
    <row r="2" spans="1:14" ht="19.5" thickBot="1" x14ac:dyDescent="0.35">
      <c r="B2" s="741" t="s">
        <v>115</v>
      </c>
      <c r="C2" s="742"/>
      <c r="D2" s="742"/>
      <c r="E2" s="742"/>
      <c r="F2" s="742"/>
      <c r="G2" s="742"/>
      <c r="H2" s="742"/>
      <c r="I2" s="742"/>
      <c r="J2" s="742"/>
      <c r="K2" s="742"/>
      <c r="L2" s="742"/>
      <c r="M2" s="742"/>
      <c r="N2" s="743"/>
    </row>
    <row r="3" spans="1:14" s="247" customFormat="1" ht="29.5" thickBot="1" x14ac:dyDescent="0.4">
      <c r="A3" s="269"/>
      <c r="B3" s="369" t="s">
        <v>418</v>
      </c>
      <c r="C3" s="370" t="s">
        <v>468</v>
      </c>
      <c r="D3" s="371" t="s">
        <v>469</v>
      </c>
      <c r="E3" s="372" t="s">
        <v>470</v>
      </c>
      <c r="F3" s="372" t="s">
        <v>471</v>
      </c>
      <c r="G3" s="372" t="s">
        <v>472</v>
      </c>
      <c r="H3" s="372" t="s">
        <v>473</v>
      </c>
      <c r="I3" s="372" t="s">
        <v>474</v>
      </c>
      <c r="J3" s="372" t="s">
        <v>475</v>
      </c>
      <c r="K3" s="372" t="s">
        <v>476</v>
      </c>
      <c r="L3" s="372" t="s">
        <v>477</v>
      </c>
      <c r="M3" s="372" t="s">
        <v>478</v>
      </c>
      <c r="N3" s="373" t="s">
        <v>479</v>
      </c>
    </row>
    <row r="4" spans="1:14" x14ac:dyDescent="0.3">
      <c r="B4" s="374">
        <v>1</v>
      </c>
      <c r="C4" s="375"/>
      <c r="D4" s="350"/>
      <c r="E4" s="376"/>
      <c r="F4" s="377"/>
      <c r="G4" s="377"/>
      <c r="H4" s="377"/>
      <c r="I4" s="377"/>
      <c r="J4" s="377"/>
      <c r="K4" s="377"/>
      <c r="L4" s="377"/>
      <c r="M4" s="377"/>
      <c r="N4" s="378"/>
    </row>
    <row r="5" spans="1:14" x14ac:dyDescent="0.3">
      <c r="B5" s="379">
        <v>2</v>
      </c>
      <c r="C5" s="375"/>
      <c r="D5" s="356"/>
      <c r="E5" s="380"/>
      <c r="F5" s="381"/>
      <c r="G5" s="381"/>
      <c r="H5" s="381"/>
      <c r="I5" s="381"/>
      <c r="J5" s="381"/>
      <c r="K5" s="381"/>
      <c r="L5" s="381"/>
      <c r="M5" s="381"/>
      <c r="N5" s="382"/>
    </row>
    <row r="6" spans="1:14" x14ac:dyDescent="0.3">
      <c r="B6" s="379">
        <v>3</v>
      </c>
      <c r="C6" s="375"/>
      <c r="D6" s="356"/>
      <c r="E6" s="380"/>
      <c r="F6" s="381"/>
      <c r="G6" s="381"/>
      <c r="H6" s="381"/>
      <c r="I6" s="381"/>
      <c r="J6" s="381"/>
      <c r="K6" s="381"/>
      <c r="L6" s="381"/>
      <c r="M6" s="381"/>
      <c r="N6" s="382"/>
    </row>
    <row r="7" spans="1:14" x14ac:dyDescent="0.3">
      <c r="B7" s="379">
        <v>4</v>
      </c>
      <c r="C7" s="375"/>
      <c r="D7" s="356"/>
      <c r="E7" s="380"/>
      <c r="F7" s="381"/>
      <c r="G7" s="381"/>
      <c r="H7" s="381"/>
      <c r="I7" s="381"/>
      <c r="J7" s="381"/>
      <c r="K7" s="381"/>
      <c r="L7" s="381"/>
      <c r="M7" s="381"/>
      <c r="N7" s="382"/>
    </row>
    <row r="8" spans="1:14" x14ac:dyDescent="0.3">
      <c r="B8" s="379">
        <v>5</v>
      </c>
      <c r="C8" s="375"/>
      <c r="D8" s="356"/>
      <c r="E8" s="380"/>
      <c r="F8" s="381"/>
      <c r="G8" s="381"/>
      <c r="H8" s="381"/>
      <c r="I8" s="381"/>
      <c r="J8" s="381"/>
      <c r="K8" s="381"/>
      <c r="L8" s="381"/>
      <c r="M8" s="381"/>
      <c r="N8" s="382"/>
    </row>
    <row r="9" spans="1:14" x14ac:dyDescent="0.3">
      <c r="B9" s="379">
        <v>6</v>
      </c>
      <c r="C9" s="375"/>
      <c r="D9" s="356"/>
      <c r="E9" s="380"/>
      <c r="F9" s="381"/>
      <c r="G9" s="381"/>
      <c r="H9" s="381"/>
      <c r="I9" s="381"/>
      <c r="J9" s="381"/>
      <c r="K9" s="381"/>
      <c r="L9" s="381"/>
      <c r="M9" s="381"/>
      <c r="N9" s="382"/>
    </row>
    <row r="10" spans="1:14" x14ac:dyDescent="0.3">
      <c r="B10" s="379">
        <v>7</v>
      </c>
      <c r="C10" s="375"/>
      <c r="D10" s="356"/>
      <c r="E10" s="380"/>
      <c r="F10" s="381"/>
      <c r="G10" s="381"/>
      <c r="H10" s="381"/>
      <c r="I10" s="381"/>
      <c r="J10" s="381"/>
      <c r="K10" s="381"/>
      <c r="L10" s="381"/>
      <c r="M10" s="381"/>
      <c r="N10" s="382"/>
    </row>
    <row r="11" spans="1:14" x14ac:dyDescent="0.3">
      <c r="B11" s="379">
        <v>8</v>
      </c>
      <c r="C11" s="375"/>
      <c r="D11" s="356"/>
      <c r="E11" s="380"/>
      <c r="F11" s="381"/>
      <c r="G11" s="381"/>
      <c r="H11" s="381"/>
      <c r="I11" s="381"/>
      <c r="J11" s="381"/>
      <c r="K11" s="381"/>
      <c r="L11" s="381"/>
      <c r="M11" s="381"/>
      <c r="N11" s="382"/>
    </row>
    <row r="12" spans="1:14" x14ac:dyDescent="0.3">
      <c r="B12" s="379">
        <v>9</v>
      </c>
      <c r="C12" s="375"/>
      <c r="D12" s="356"/>
      <c r="E12" s="380"/>
      <c r="F12" s="381"/>
      <c r="G12" s="381"/>
      <c r="H12" s="381"/>
      <c r="I12" s="381"/>
      <c r="J12" s="381"/>
      <c r="K12" s="381"/>
      <c r="L12" s="381"/>
      <c r="M12" s="381"/>
      <c r="N12" s="382"/>
    </row>
    <row r="13" spans="1:14" x14ac:dyDescent="0.3">
      <c r="B13" s="379">
        <v>10</v>
      </c>
      <c r="C13" s="375"/>
      <c r="D13" s="356"/>
      <c r="E13" s="380"/>
      <c r="F13" s="381"/>
      <c r="G13" s="381"/>
      <c r="H13" s="381"/>
      <c r="I13" s="381"/>
      <c r="J13" s="381"/>
      <c r="K13" s="381"/>
      <c r="L13" s="381"/>
      <c r="M13" s="381"/>
      <c r="N13" s="382"/>
    </row>
    <row r="14" spans="1:14" x14ac:dyDescent="0.3">
      <c r="B14" s="379">
        <v>11</v>
      </c>
      <c r="C14" s="375"/>
      <c r="D14" s="356"/>
      <c r="E14" s="380"/>
      <c r="F14" s="381"/>
      <c r="G14" s="381"/>
      <c r="H14" s="381"/>
      <c r="I14" s="381"/>
      <c r="J14" s="381"/>
      <c r="K14" s="381"/>
      <c r="L14" s="381"/>
      <c r="M14" s="381"/>
      <c r="N14" s="382"/>
    </row>
    <row r="15" spans="1:14" x14ac:dyDescent="0.3">
      <c r="B15" s="379">
        <v>12</v>
      </c>
      <c r="C15" s="375"/>
      <c r="D15" s="356"/>
      <c r="E15" s="380"/>
      <c r="F15" s="381"/>
      <c r="G15" s="381"/>
      <c r="H15" s="381"/>
      <c r="I15" s="381"/>
      <c r="J15" s="381"/>
      <c r="K15" s="381"/>
      <c r="L15" s="381"/>
      <c r="M15" s="381"/>
      <c r="N15" s="382"/>
    </row>
    <row r="16" spans="1:14" x14ac:dyDescent="0.3">
      <c r="B16" s="379">
        <v>13</v>
      </c>
      <c r="C16" s="375"/>
      <c r="D16" s="356"/>
      <c r="E16" s="380"/>
      <c r="F16" s="381"/>
      <c r="G16" s="381"/>
      <c r="H16" s="381"/>
      <c r="I16" s="381"/>
      <c r="J16" s="381"/>
      <c r="K16" s="381"/>
      <c r="L16" s="381"/>
      <c r="M16" s="381"/>
      <c r="N16" s="382"/>
    </row>
    <row r="17" spans="2:14" x14ac:dyDescent="0.3">
      <c r="B17" s="379">
        <v>14</v>
      </c>
      <c r="C17" s="375"/>
      <c r="D17" s="356"/>
      <c r="E17" s="380"/>
      <c r="F17" s="381"/>
      <c r="G17" s="381"/>
      <c r="H17" s="381"/>
      <c r="I17" s="381"/>
      <c r="J17" s="381"/>
      <c r="K17" s="381"/>
      <c r="L17" s="381"/>
      <c r="M17" s="381"/>
      <c r="N17" s="382"/>
    </row>
    <row r="18" spans="2:14" x14ac:dyDescent="0.3">
      <c r="B18" s="379">
        <v>15</v>
      </c>
      <c r="C18" s="375"/>
      <c r="D18" s="356"/>
      <c r="E18" s="380"/>
      <c r="F18" s="381"/>
      <c r="G18" s="381"/>
      <c r="H18" s="381"/>
      <c r="I18" s="381"/>
      <c r="J18" s="381"/>
      <c r="K18" s="381"/>
      <c r="L18" s="381"/>
      <c r="M18" s="381"/>
      <c r="N18" s="382"/>
    </row>
    <row r="19" spans="2:14" x14ac:dyDescent="0.3">
      <c r="B19" s="379">
        <v>16</v>
      </c>
      <c r="C19" s="375"/>
      <c r="D19" s="356"/>
      <c r="E19" s="380"/>
      <c r="F19" s="381"/>
      <c r="G19" s="381"/>
      <c r="H19" s="381"/>
      <c r="I19" s="381"/>
      <c r="J19" s="381"/>
      <c r="K19" s="381"/>
      <c r="L19" s="381"/>
      <c r="M19" s="381"/>
      <c r="N19" s="382"/>
    </row>
    <row r="20" spans="2:14" x14ac:dyDescent="0.3">
      <c r="B20" s="379">
        <v>17</v>
      </c>
      <c r="C20" s="375"/>
      <c r="D20" s="356"/>
      <c r="E20" s="380"/>
      <c r="F20" s="381"/>
      <c r="G20" s="381"/>
      <c r="H20" s="381"/>
      <c r="I20" s="381"/>
      <c r="J20" s="381"/>
      <c r="K20" s="381"/>
      <c r="L20" s="381"/>
      <c r="M20" s="381"/>
      <c r="N20" s="382"/>
    </row>
    <row r="21" spans="2:14" x14ac:dyDescent="0.3">
      <c r="B21" s="379">
        <v>18</v>
      </c>
      <c r="C21" s="375"/>
      <c r="D21" s="356"/>
      <c r="E21" s="380"/>
      <c r="F21" s="381"/>
      <c r="G21" s="381"/>
      <c r="H21" s="381"/>
      <c r="I21" s="381"/>
      <c r="J21" s="381"/>
      <c r="K21" s="381"/>
      <c r="L21" s="381"/>
      <c r="M21" s="381"/>
      <c r="N21" s="382"/>
    </row>
    <row r="22" spans="2:14" x14ac:dyDescent="0.3">
      <c r="B22" s="379">
        <v>19</v>
      </c>
      <c r="C22" s="375"/>
      <c r="D22" s="356"/>
      <c r="E22" s="380"/>
      <c r="F22" s="381"/>
      <c r="G22" s="381"/>
      <c r="H22" s="381"/>
      <c r="I22" s="381"/>
      <c r="J22" s="381"/>
      <c r="K22" s="381"/>
      <c r="L22" s="381"/>
      <c r="M22" s="381"/>
      <c r="N22" s="382"/>
    </row>
    <row r="23" spans="2:14" x14ac:dyDescent="0.3">
      <c r="B23" s="379">
        <v>20</v>
      </c>
      <c r="C23" s="375"/>
      <c r="D23" s="356"/>
      <c r="E23" s="380"/>
      <c r="F23" s="381"/>
      <c r="G23" s="381"/>
      <c r="H23" s="381"/>
      <c r="I23" s="381"/>
      <c r="J23" s="381"/>
      <c r="K23" s="381"/>
      <c r="L23" s="381"/>
      <c r="M23" s="381"/>
      <c r="N23" s="382"/>
    </row>
    <row r="24" spans="2:14" x14ac:dyDescent="0.3">
      <c r="B24" s="379">
        <v>21</v>
      </c>
      <c r="C24" s="375"/>
      <c r="D24" s="356"/>
      <c r="E24" s="380"/>
      <c r="F24" s="381"/>
      <c r="G24" s="381"/>
      <c r="H24" s="381"/>
      <c r="I24" s="381"/>
      <c r="J24" s="381"/>
      <c r="K24" s="381"/>
      <c r="L24" s="381"/>
      <c r="M24" s="381"/>
      <c r="N24" s="382"/>
    </row>
    <row r="25" spans="2:14" x14ac:dyDescent="0.3">
      <c r="B25" s="379">
        <v>22</v>
      </c>
      <c r="C25" s="375"/>
      <c r="D25" s="356"/>
      <c r="E25" s="380"/>
      <c r="F25" s="381"/>
      <c r="G25" s="381"/>
      <c r="H25" s="381"/>
      <c r="I25" s="381"/>
      <c r="J25" s="381"/>
      <c r="K25" s="381"/>
      <c r="L25" s="381"/>
      <c r="M25" s="381"/>
      <c r="N25" s="382"/>
    </row>
    <row r="26" spans="2:14" x14ac:dyDescent="0.3">
      <c r="B26" s="379">
        <v>23</v>
      </c>
      <c r="C26" s="375"/>
      <c r="D26" s="356"/>
      <c r="E26" s="380"/>
      <c r="F26" s="381"/>
      <c r="G26" s="381"/>
      <c r="H26" s="381"/>
      <c r="I26" s="381"/>
      <c r="J26" s="381"/>
      <c r="K26" s="381"/>
      <c r="L26" s="381"/>
      <c r="M26" s="381"/>
      <c r="N26" s="382"/>
    </row>
    <row r="27" spans="2:14" x14ac:dyDescent="0.3">
      <c r="B27" s="379">
        <v>24</v>
      </c>
      <c r="C27" s="375"/>
      <c r="D27" s="356"/>
      <c r="E27" s="356"/>
      <c r="F27" s="381"/>
      <c r="G27" s="381"/>
      <c r="H27" s="381"/>
      <c r="I27" s="381"/>
      <c r="J27" s="381"/>
      <c r="K27" s="381"/>
      <c r="L27" s="381"/>
      <c r="M27" s="381"/>
      <c r="N27" s="382"/>
    </row>
    <row r="28" spans="2:14" x14ac:dyDescent="0.3">
      <c r="B28" s="379">
        <v>25</v>
      </c>
      <c r="C28" s="375"/>
      <c r="D28" s="356"/>
      <c r="E28" s="356"/>
      <c r="F28" s="381"/>
      <c r="G28" s="381"/>
      <c r="H28" s="381"/>
      <c r="I28" s="381"/>
      <c r="J28" s="381"/>
      <c r="K28" s="381"/>
      <c r="L28" s="381"/>
      <c r="M28" s="381"/>
      <c r="N28" s="382"/>
    </row>
    <row r="29" spans="2:14" x14ac:dyDescent="0.3">
      <c r="B29" s="379">
        <v>26</v>
      </c>
      <c r="C29" s="375"/>
      <c r="D29" s="356"/>
      <c r="E29" s="356"/>
      <c r="F29" s="381"/>
      <c r="G29" s="381"/>
      <c r="H29" s="381"/>
      <c r="I29" s="381"/>
      <c r="J29" s="381"/>
      <c r="K29" s="381"/>
      <c r="L29" s="381"/>
      <c r="M29" s="381"/>
      <c r="N29" s="382"/>
    </row>
    <row r="30" spans="2:14" x14ac:dyDescent="0.3">
      <c r="B30" s="379">
        <v>27</v>
      </c>
      <c r="C30" s="375"/>
      <c r="D30" s="356"/>
      <c r="E30" s="356"/>
      <c r="F30" s="381"/>
      <c r="G30" s="381"/>
      <c r="H30" s="381"/>
      <c r="I30" s="381"/>
      <c r="J30" s="381"/>
      <c r="K30" s="381"/>
      <c r="L30" s="381"/>
      <c r="M30" s="381"/>
      <c r="N30" s="382"/>
    </row>
    <row r="31" spans="2:14" x14ac:dyDescent="0.3">
      <c r="B31" s="379">
        <v>28</v>
      </c>
      <c r="C31" s="375"/>
      <c r="D31" s="356"/>
      <c r="E31" s="356"/>
      <c r="F31" s="381"/>
      <c r="G31" s="381"/>
      <c r="H31" s="381"/>
      <c r="I31" s="381"/>
      <c r="J31" s="381"/>
      <c r="K31" s="381"/>
      <c r="L31" s="381"/>
      <c r="M31" s="381"/>
      <c r="N31" s="382"/>
    </row>
    <row r="32" spans="2:14" x14ac:dyDescent="0.3">
      <c r="B32" s="379">
        <v>29</v>
      </c>
      <c r="C32" s="375"/>
      <c r="D32" s="356"/>
      <c r="E32" s="356"/>
      <c r="F32" s="381"/>
      <c r="G32" s="381"/>
      <c r="H32" s="381"/>
      <c r="I32" s="381"/>
      <c r="J32" s="381"/>
      <c r="K32" s="381"/>
      <c r="L32" s="381"/>
      <c r="M32" s="381"/>
      <c r="N32" s="382"/>
    </row>
    <row r="33" spans="2:14" x14ac:dyDescent="0.3">
      <c r="B33" s="379">
        <v>30</v>
      </c>
      <c r="C33" s="375"/>
      <c r="D33" s="356"/>
      <c r="E33" s="356"/>
      <c r="F33" s="381"/>
      <c r="G33" s="381"/>
      <c r="H33" s="381"/>
      <c r="I33" s="381"/>
      <c r="J33" s="381"/>
      <c r="K33" s="381"/>
      <c r="L33" s="381"/>
      <c r="M33" s="381"/>
      <c r="N33" s="382"/>
    </row>
    <row r="34" spans="2:14" x14ac:dyDescent="0.3">
      <c r="B34" s="379">
        <v>31</v>
      </c>
      <c r="C34" s="375"/>
      <c r="D34" s="356"/>
      <c r="E34" s="356"/>
      <c r="F34" s="381"/>
      <c r="G34" s="381"/>
      <c r="H34" s="381"/>
      <c r="I34" s="381"/>
      <c r="J34" s="381"/>
      <c r="K34" s="381"/>
      <c r="L34" s="381"/>
      <c r="M34" s="381"/>
      <c r="N34" s="382"/>
    </row>
    <row r="35" spans="2:14" x14ac:dyDescent="0.3">
      <c r="B35" s="379">
        <v>32</v>
      </c>
      <c r="C35" s="375"/>
      <c r="D35" s="356"/>
      <c r="E35" s="356"/>
      <c r="F35" s="381"/>
      <c r="G35" s="381"/>
      <c r="H35" s="381"/>
      <c r="I35" s="381"/>
      <c r="J35" s="381"/>
      <c r="K35" s="381"/>
      <c r="L35" s="381"/>
      <c r="M35" s="381"/>
      <c r="N35" s="382"/>
    </row>
    <row r="36" spans="2:14" x14ac:dyDescent="0.3">
      <c r="B36" s="379">
        <v>33</v>
      </c>
      <c r="C36" s="375"/>
      <c r="D36" s="356"/>
      <c r="E36" s="356"/>
      <c r="F36" s="381"/>
      <c r="G36" s="381"/>
      <c r="H36" s="381"/>
      <c r="I36" s="381"/>
      <c r="J36" s="381"/>
      <c r="K36" s="381"/>
      <c r="L36" s="381"/>
      <c r="M36" s="381"/>
      <c r="N36" s="382"/>
    </row>
    <row r="37" spans="2:14" x14ac:dyDescent="0.3">
      <c r="B37" s="379">
        <v>34</v>
      </c>
      <c r="C37" s="375"/>
      <c r="D37" s="356"/>
      <c r="E37" s="356"/>
      <c r="F37" s="381"/>
      <c r="G37" s="381"/>
      <c r="H37" s="381"/>
      <c r="I37" s="381"/>
      <c r="J37" s="381"/>
      <c r="K37" s="381"/>
      <c r="L37" s="381"/>
      <c r="M37" s="381"/>
      <c r="N37" s="382"/>
    </row>
    <row r="38" spans="2:14" x14ac:dyDescent="0.3">
      <c r="B38" s="379">
        <v>35</v>
      </c>
      <c r="C38" s="375"/>
      <c r="D38" s="356"/>
      <c r="E38" s="356"/>
      <c r="F38" s="381"/>
      <c r="G38" s="381"/>
      <c r="H38" s="381"/>
      <c r="I38" s="381"/>
      <c r="J38" s="381"/>
      <c r="K38" s="381"/>
      <c r="L38" s="381"/>
      <c r="M38" s="381"/>
      <c r="N38" s="382"/>
    </row>
    <row r="39" spans="2:14" x14ac:dyDescent="0.3">
      <c r="B39" s="379">
        <v>36</v>
      </c>
      <c r="C39" s="375"/>
      <c r="D39" s="356"/>
      <c r="E39" s="356"/>
      <c r="F39" s="381"/>
      <c r="G39" s="381"/>
      <c r="H39" s="381"/>
      <c r="I39" s="381"/>
      <c r="J39" s="381"/>
      <c r="K39" s="381"/>
      <c r="L39" s="381"/>
      <c r="M39" s="381"/>
      <c r="N39" s="382"/>
    </row>
    <row r="40" spans="2:14" x14ac:dyDescent="0.3">
      <c r="B40" s="379">
        <v>37</v>
      </c>
      <c r="C40" s="375"/>
      <c r="D40" s="356"/>
      <c r="E40" s="356"/>
      <c r="F40" s="381"/>
      <c r="G40" s="381"/>
      <c r="H40" s="381"/>
      <c r="I40" s="381"/>
      <c r="J40" s="381"/>
      <c r="K40" s="381"/>
      <c r="L40" s="381"/>
      <c r="M40" s="381"/>
      <c r="N40" s="382"/>
    </row>
    <row r="41" spans="2:14" x14ac:dyDescent="0.3">
      <c r="B41" s="379">
        <v>38</v>
      </c>
      <c r="C41" s="375"/>
      <c r="D41" s="356"/>
      <c r="E41" s="356"/>
      <c r="F41" s="381"/>
      <c r="G41" s="381"/>
      <c r="H41" s="381"/>
      <c r="I41" s="381"/>
      <c r="J41" s="381"/>
      <c r="K41" s="381"/>
      <c r="L41" s="381"/>
      <c r="M41" s="381"/>
      <c r="N41" s="382"/>
    </row>
    <row r="42" spans="2:14" x14ac:dyDescent="0.3">
      <c r="B42" s="379">
        <v>39</v>
      </c>
      <c r="C42" s="375"/>
      <c r="D42" s="356"/>
      <c r="E42" s="356"/>
      <c r="F42" s="381"/>
      <c r="G42" s="381"/>
      <c r="H42" s="381"/>
      <c r="I42" s="381"/>
      <c r="J42" s="381"/>
      <c r="K42" s="381"/>
      <c r="L42" s="381"/>
      <c r="M42" s="381"/>
      <c r="N42" s="382"/>
    </row>
    <row r="43" spans="2:14" x14ac:dyDescent="0.3">
      <c r="B43" s="379">
        <v>40</v>
      </c>
      <c r="C43" s="375"/>
      <c r="D43" s="356"/>
      <c r="E43" s="356"/>
      <c r="F43" s="381"/>
      <c r="G43" s="381"/>
      <c r="H43" s="381"/>
      <c r="I43" s="381"/>
      <c r="J43" s="381"/>
      <c r="K43" s="381"/>
      <c r="L43" s="381"/>
      <c r="M43" s="381"/>
      <c r="N43" s="382"/>
    </row>
    <row r="44" spans="2:14" x14ac:dyDescent="0.3">
      <c r="B44" s="379">
        <v>41</v>
      </c>
      <c r="C44" s="375"/>
      <c r="D44" s="356"/>
      <c r="E44" s="356"/>
      <c r="F44" s="381"/>
      <c r="G44" s="381"/>
      <c r="H44" s="381"/>
      <c r="I44" s="381"/>
      <c r="J44" s="381"/>
      <c r="K44" s="381"/>
      <c r="L44" s="381"/>
      <c r="M44" s="381"/>
      <c r="N44" s="382"/>
    </row>
    <row r="45" spans="2:14" x14ac:dyDescent="0.3">
      <c r="B45" s="379">
        <v>42</v>
      </c>
      <c r="C45" s="375"/>
      <c r="D45" s="356"/>
      <c r="E45" s="356"/>
      <c r="F45" s="381"/>
      <c r="G45" s="381"/>
      <c r="H45" s="381"/>
      <c r="I45" s="381"/>
      <c r="J45" s="381"/>
      <c r="K45" s="381"/>
      <c r="L45" s="381"/>
      <c r="M45" s="381"/>
      <c r="N45" s="382"/>
    </row>
    <row r="46" spans="2:14" x14ac:dyDescent="0.3">
      <c r="B46" s="379">
        <v>43</v>
      </c>
      <c r="C46" s="375"/>
      <c r="D46" s="356"/>
      <c r="E46" s="356"/>
      <c r="F46" s="381"/>
      <c r="G46" s="381"/>
      <c r="H46" s="381"/>
      <c r="I46" s="381"/>
      <c r="J46" s="381"/>
      <c r="K46" s="381"/>
      <c r="L46" s="381"/>
      <c r="M46" s="381"/>
      <c r="N46" s="382"/>
    </row>
    <row r="47" spans="2:14" x14ac:dyDescent="0.3">
      <c r="B47" s="379">
        <v>44</v>
      </c>
      <c r="C47" s="375"/>
      <c r="D47" s="356"/>
      <c r="E47" s="356"/>
      <c r="F47" s="381"/>
      <c r="G47" s="381"/>
      <c r="H47" s="381"/>
      <c r="I47" s="381"/>
      <c r="J47" s="381"/>
      <c r="K47" s="381"/>
      <c r="L47" s="381"/>
      <c r="M47" s="381"/>
      <c r="N47" s="382"/>
    </row>
    <row r="48" spans="2:14" x14ac:dyDescent="0.3">
      <c r="B48" s="379">
        <v>45</v>
      </c>
      <c r="C48" s="375"/>
      <c r="D48" s="356"/>
      <c r="E48" s="356"/>
      <c r="F48" s="381"/>
      <c r="G48" s="381"/>
      <c r="H48" s="381"/>
      <c r="I48" s="381"/>
      <c r="J48" s="381"/>
      <c r="K48" s="381"/>
      <c r="L48" s="381"/>
      <c r="M48" s="381"/>
      <c r="N48" s="382"/>
    </row>
    <row r="49" spans="2:14" x14ac:dyDescent="0.3">
      <c r="B49" s="379">
        <v>46</v>
      </c>
      <c r="C49" s="375"/>
      <c r="D49" s="356"/>
      <c r="E49" s="356"/>
      <c r="F49" s="381"/>
      <c r="G49" s="381"/>
      <c r="H49" s="381"/>
      <c r="I49" s="381"/>
      <c r="J49" s="381"/>
      <c r="K49" s="381"/>
      <c r="L49" s="381"/>
      <c r="M49" s="381"/>
      <c r="N49" s="382"/>
    </row>
    <row r="50" spans="2:14" x14ac:dyDescent="0.3">
      <c r="B50" s="379">
        <v>47</v>
      </c>
      <c r="C50" s="375"/>
      <c r="D50" s="356"/>
      <c r="E50" s="356"/>
      <c r="F50" s="381"/>
      <c r="G50" s="381"/>
      <c r="H50" s="381"/>
      <c r="I50" s="381"/>
      <c r="J50" s="381"/>
      <c r="K50" s="381"/>
      <c r="L50" s="381"/>
      <c r="M50" s="381"/>
      <c r="N50" s="382"/>
    </row>
    <row r="51" spans="2:14" x14ac:dyDescent="0.3">
      <c r="B51" s="379">
        <v>48</v>
      </c>
      <c r="C51" s="375"/>
      <c r="D51" s="356"/>
      <c r="E51" s="356"/>
      <c r="F51" s="381"/>
      <c r="G51" s="381"/>
      <c r="H51" s="381"/>
      <c r="I51" s="381"/>
      <c r="J51" s="381"/>
      <c r="K51" s="381"/>
      <c r="L51" s="381"/>
      <c r="M51" s="381"/>
      <c r="N51" s="382"/>
    </row>
    <row r="52" spans="2:14" x14ac:dyDescent="0.3">
      <c r="B52" s="379">
        <v>49</v>
      </c>
      <c r="C52" s="375"/>
      <c r="D52" s="356"/>
      <c r="E52" s="356"/>
      <c r="F52" s="381"/>
      <c r="G52" s="381"/>
      <c r="H52" s="381"/>
      <c r="I52" s="381"/>
      <c r="J52" s="381"/>
      <c r="K52" s="381"/>
      <c r="L52" s="381"/>
      <c r="M52" s="381"/>
      <c r="N52" s="382"/>
    </row>
    <row r="53" spans="2:14" x14ac:dyDescent="0.3">
      <c r="B53" s="379">
        <v>50</v>
      </c>
      <c r="C53" s="375"/>
      <c r="D53" s="356"/>
      <c r="E53" s="356"/>
      <c r="F53" s="381"/>
      <c r="G53" s="381"/>
      <c r="H53" s="381"/>
      <c r="I53" s="381"/>
      <c r="J53" s="381"/>
      <c r="K53" s="381"/>
      <c r="L53" s="381"/>
      <c r="M53" s="381"/>
      <c r="N53" s="382"/>
    </row>
    <row r="54" spans="2:14" x14ac:dyDescent="0.3">
      <c r="B54" s="379">
        <v>51</v>
      </c>
      <c r="C54" s="375"/>
      <c r="D54" s="356"/>
      <c r="E54" s="356"/>
      <c r="F54" s="381"/>
      <c r="G54" s="381"/>
      <c r="H54" s="381"/>
      <c r="I54" s="381"/>
      <c r="J54" s="381"/>
      <c r="K54" s="381"/>
      <c r="L54" s="381"/>
      <c r="M54" s="381"/>
      <c r="N54" s="382"/>
    </row>
    <row r="55" spans="2:14" x14ac:dyDescent="0.3">
      <c r="B55" s="379">
        <v>52</v>
      </c>
      <c r="C55" s="375"/>
      <c r="D55" s="356"/>
      <c r="E55" s="356"/>
      <c r="F55" s="381"/>
      <c r="G55" s="381"/>
      <c r="H55" s="381"/>
      <c r="I55" s="381"/>
      <c r="J55" s="381"/>
      <c r="K55" s="381"/>
      <c r="L55" s="381"/>
      <c r="M55" s="381"/>
      <c r="N55" s="382"/>
    </row>
    <row r="56" spans="2:14" x14ac:dyDescent="0.3">
      <c r="B56" s="379">
        <v>53</v>
      </c>
      <c r="C56" s="375"/>
      <c r="D56" s="356"/>
      <c r="E56" s="356"/>
      <c r="F56" s="381"/>
      <c r="G56" s="381"/>
      <c r="H56" s="381"/>
      <c r="I56" s="381"/>
      <c r="J56" s="381"/>
      <c r="K56" s="381"/>
      <c r="L56" s="381"/>
      <c r="M56" s="381"/>
      <c r="N56" s="382"/>
    </row>
    <row r="57" spans="2:14" x14ac:dyDescent="0.3">
      <c r="B57" s="379">
        <v>54</v>
      </c>
      <c r="C57" s="375"/>
      <c r="D57" s="356"/>
      <c r="E57" s="356"/>
      <c r="F57" s="381"/>
      <c r="G57" s="381"/>
      <c r="H57" s="381"/>
      <c r="I57" s="381"/>
      <c r="J57" s="381"/>
      <c r="K57" s="381"/>
      <c r="L57" s="381"/>
      <c r="M57" s="381"/>
      <c r="N57" s="382"/>
    </row>
    <row r="58" spans="2:14" x14ac:dyDescent="0.3">
      <c r="B58" s="379">
        <v>55</v>
      </c>
      <c r="C58" s="375"/>
      <c r="D58" s="356"/>
      <c r="E58" s="356"/>
      <c r="F58" s="381"/>
      <c r="G58" s="381"/>
      <c r="H58" s="381"/>
      <c r="I58" s="381"/>
      <c r="J58" s="381"/>
      <c r="K58" s="381"/>
      <c r="L58" s="381"/>
      <c r="M58" s="381"/>
      <c r="N58" s="382"/>
    </row>
    <row r="59" spans="2:14" x14ac:dyDescent="0.3">
      <c r="B59" s="379">
        <v>56</v>
      </c>
      <c r="C59" s="375"/>
      <c r="D59" s="356"/>
      <c r="E59" s="356"/>
      <c r="F59" s="381"/>
      <c r="G59" s="381"/>
      <c r="H59" s="381"/>
      <c r="I59" s="381"/>
      <c r="J59" s="381"/>
      <c r="K59" s="381"/>
      <c r="L59" s="381"/>
      <c r="M59" s="381"/>
      <c r="N59" s="382"/>
    </row>
    <row r="60" spans="2:14" x14ac:dyDescent="0.3">
      <c r="B60" s="379">
        <v>57</v>
      </c>
      <c r="C60" s="375"/>
      <c r="D60" s="356"/>
      <c r="E60" s="356"/>
      <c r="F60" s="381"/>
      <c r="G60" s="381"/>
      <c r="H60" s="381"/>
      <c r="I60" s="381"/>
      <c r="J60" s="381"/>
      <c r="K60" s="381"/>
      <c r="L60" s="381"/>
      <c r="M60" s="381"/>
      <c r="N60" s="382"/>
    </row>
    <row r="61" spans="2:14" x14ac:dyDescent="0.3">
      <c r="B61" s="379">
        <v>58</v>
      </c>
      <c r="C61" s="375"/>
      <c r="D61" s="356"/>
      <c r="E61" s="356"/>
      <c r="F61" s="381"/>
      <c r="G61" s="381"/>
      <c r="H61" s="381"/>
      <c r="I61" s="381"/>
      <c r="J61" s="381"/>
      <c r="K61" s="381"/>
      <c r="L61" s="381"/>
      <c r="M61" s="381"/>
      <c r="N61" s="382"/>
    </row>
    <row r="62" spans="2:14" x14ac:dyDescent="0.3">
      <c r="B62" s="379">
        <v>59</v>
      </c>
      <c r="C62" s="375"/>
      <c r="D62" s="356"/>
      <c r="E62" s="356"/>
      <c r="F62" s="381"/>
      <c r="G62" s="381"/>
      <c r="H62" s="381"/>
      <c r="I62" s="381"/>
      <c r="J62" s="381"/>
      <c r="K62" s="381"/>
      <c r="L62" s="381"/>
      <c r="M62" s="381"/>
      <c r="N62" s="382"/>
    </row>
    <row r="63" spans="2:14" x14ac:dyDescent="0.3">
      <c r="B63" s="379">
        <v>60</v>
      </c>
      <c r="C63" s="375"/>
      <c r="D63" s="356"/>
      <c r="E63" s="356"/>
      <c r="F63" s="381"/>
      <c r="G63" s="381"/>
      <c r="H63" s="381"/>
      <c r="I63" s="381"/>
      <c r="J63" s="381"/>
      <c r="K63" s="381"/>
      <c r="L63" s="381"/>
      <c r="M63" s="381"/>
      <c r="N63" s="382"/>
    </row>
    <row r="64" spans="2:14" x14ac:dyDescent="0.3">
      <c r="B64" s="379">
        <v>61</v>
      </c>
      <c r="C64" s="375"/>
      <c r="D64" s="356"/>
      <c r="E64" s="356"/>
      <c r="F64" s="381"/>
      <c r="G64" s="381"/>
      <c r="H64" s="381"/>
      <c r="I64" s="381"/>
      <c r="J64" s="381"/>
      <c r="K64" s="381"/>
      <c r="L64" s="381"/>
      <c r="M64" s="381"/>
      <c r="N64" s="382"/>
    </row>
    <row r="65" spans="2:14" x14ac:dyDescent="0.3">
      <c r="B65" s="379">
        <v>62</v>
      </c>
      <c r="C65" s="375"/>
      <c r="D65" s="356"/>
      <c r="E65" s="356"/>
      <c r="F65" s="381"/>
      <c r="G65" s="381"/>
      <c r="H65" s="381"/>
      <c r="I65" s="381"/>
      <c r="J65" s="381"/>
      <c r="K65" s="381"/>
      <c r="L65" s="381"/>
      <c r="M65" s="381"/>
      <c r="N65" s="382"/>
    </row>
    <row r="66" spans="2:14" x14ac:dyDescent="0.3">
      <c r="B66" s="379">
        <v>63</v>
      </c>
      <c r="C66" s="375"/>
      <c r="D66" s="356"/>
      <c r="E66" s="356"/>
      <c r="F66" s="381"/>
      <c r="G66" s="381"/>
      <c r="H66" s="381"/>
      <c r="I66" s="381"/>
      <c r="J66" s="381"/>
      <c r="K66" s="381"/>
      <c r="L66" s="381"/>
      <c r="M66" s="381"/>
      <c r="N66" s="382"/>
    </row>
    <row r="67" spans="2:14" x14ac:dyDescent="0.3">
      <c r="B67" s="379">
        <v>64</v>
      </c>
      <c r="C67" s="375"/>
      <c r="D67" s="356"/>
      <c r="E67" s="356"/>
      <c r="F67" s="381"/>
      <c r="G67" s="381"/>
      <c r="H67" s="381"/>
      <c r="I67" s="381"/>
      <c r="J67" s="381"/>
      <c r="K67" s="381"/>
      <c r="L67" s="381"/>
      <c r="M67" s="381"/>
      <c r="N67" s="382"/>
    </row>
    <row r="68" spans="2:14" x14ac:dyDescent="0.3">
      <c r="B68" s="379">
        <v>65</v>
      </c>
      <c r="C68" s="375"/>
      <c r="D68" s="356"/>
      <c r="E68" s="356"/>
      <c r="F68" s="381"/>
      <c r="G68" s="381"/>
      <c r="H68" s="381"/>
      <c r="I68" s="381"/>
      <c r="J68" s="381"/>
      <c r="K68" s="381"/>
      <c r="L68" s="381"/>
      <c r="M68" s="381"/>
      <c r="N68" s="382"/>
    </row>
    <row r="69" spans="2:14" x14ac:dyDescent="0.3">
      <c r="B69" s="379">
        <v>66</v>
      </c>
      <c r="C69" s="375"/>
      <c r="D69" s="356"/>
      <c r="E69" s="356"/>
      <c r="F69" s="381"/>
      <c r="G69" s="381"/>
      <c r="H69" s="381"/>
      <c r="I69" s="381"/>
      <c r="J69" s="381"/>
      <c r="K69" s="381"/>
      <c r="L69" s="381"/>
      <c r="M69" s="381"/>
      <c r="N69" s="382"/>
    </row>
    <row r="70" spans="2:14" x14ac:dyDescent="0.3">
      <c r="B70" s="379">
        <v>67</v>
      </c>
      <c r="C70" s="375"/>
      <c r="D70" s="356"/>
      <c r="E70" s="356"/>
      <c r="F70" s="381"/>
      <c r="G70" s="381"/>
      <c r="H70" s="381"/>
      <c r="I70" s="381"/>
      <c r="J70" s="381"/>
      <c r="K70" s="381"/>
      <c r="L70" s="381"/>
      <c r="M70" s="381"/>
      <c r="N70" s="382"/>
    </row>
    <row r="71" spans="2:14" x14ac:dyDescent="0.3">
      <c r="B71" s="379">
        <v>68</v>
      </c>
      <c r="C71" s="375"/>
      <c r="D71" s="356"/>
      <c r="E71" s="356"/>
      <c r="F71" s="381"/>
      <c r="G71" s="381"/>
      <c r="H71" s="381"/>
      <c r="I71" s="381"/>
      <c r="J71" s="381"/>
      <c r="K71" s="381"/>
      <c r="L71" s="381"/>
      <c r="M71" s="381"/>
      <c r="N71" s="382"/>
    </row>
    <row r="72" spans="2:14" x14ac:dyDescent="0.3">
      <c r="B72" s="379">
        <v>69</v>
      </c>
      <c r="C72" s="375"/>
      <c r="D72" s="356"/>
      <c r="E72" s="356"/>
      <c r="F72" s="381"/>
      <c r="G72" s="381"/>
      <c r="H72" s="381"/>
      <c r="I72" s="381"/>
      <c r="J72" s="381"/>
      <c r="K72" s="381"/>
      <c r="L72" s="381"/>
      <c r="M72" s="381"/>
      <c r="N72" s="382"/>
    </row>
    <row r="73" spans="2:14" x14ac:dyDescent="0.3">
      <c r="B73" s="379">
        <v>70</v>
      </c>
      <c r="C73" s="375"/>
      <c r="D73" s="356"/>
      <c r="E73" s="356"/>
      <c r="F73" s="381"/>
      <c r="G73" s="381"/>
      <c r="H73" s="381"/>
      <c r="I73" s="381"/>
      <c r="J73" s="381"/>
      <c r="K73" s="381"/>
      <c r="L73" s="381"/>
      <c r="M73" s="381"/>
      <c r="N73" s="382"/>
    </row>
    <row r="74" spans="2:14" x14ac:dyDescent="0.3">
      <c r="B74" s="379">
        <v>71</v>
      </c>
      <c r="C74" s="375"/>
      <c r="D74" s="356"/>
      <c r="E74" s="356"/>
      <c r="F74" s="381"/>
      <c r="G74" s="381"/>
      <c r="H74" s="381"/>
      <c r="I74" s="381"/>
      <c r="J74" s="381"/>
      <c r="K74" s="381"/>
      <c r="L74" s="381"/>
      <c r="M74" s="381"/>
      <c r="N74" s="382"/>
    </row>
    <row r="75" spans="2:14" x14ac:dyDescent="0.3">
      <c r="B75" s="379">
        <v>72</v>
      </c>
      <c r="C75" s="375"/>
      <c r="D75" s="356"/>
      <c r="E75" s="356"/>
      <c r="F75" s="381"/>
      <c r="G75" s="381"/>
      <c r="H75" s="381"/>
      <c r="I75" s="381"/>
      <c r="J75" s="381"/>
      <c r="K75" s="381"/>
      <c r="L75" s="381"/>
      <c r="M75" s="381"/>
      <c r="N75" s="382"/>
    </row>
    <row r="76" spans="2:14" x14ac:dyDescent="0.3">
      <c r="B76" s="379">
        <v>73</v>
      </c>
      <c r="C76" s="375"/>
      <c r="D76" s="356"/>
      <c r="E76" s="356"/>
      <c r="F76" s="381"/>
      <c r="G76" s="381"/>
      <c r="H76" s="381"/>
      <c r="I76" s="381"/>
      <c r="J76" s="381"/>
      <c r="K76" s="381"/>
      <c r="L76" s="381"/>
      <c r="M76" s="381"/>
      <c r="N76" s="382"/>
    </row>
    <row r="77" spans="2:14" x14ac:dyDescent="0.3">
      <c r="B77" s="379">
        <v>74</v>
      </c>
      <c r="C77" s="375"/>
      <c r="D77" s="356"/>
      <c r="E77" s="356"/>
      <c r="F77" s="381"/>
      <c r="G77" s="381"/>
      <c r="H77" s="381"/>
      <c r="I77" s="381"/>
      <c r="J77" s="381"/>
      <c r="K77" s="381"/>
      <c r="L77" s="381"/>
      <c r="M77" s="381"/>
      <c r="N77" s="382"/>
    </row>
    <row r="78" spans="2:14" x14ac:dyDescent="0.3">
      <c r="B78" s="379">
        <v>75</v>
      </c>
      <c r="C78" s="375"/>
      <c r="D78" s="356"/>
      <c r="E78" s="356"/>
      <c r="F78" s="381"/>
      <c r="G78" s="381"/>
      <c r="H78" s="381"/>
      <c r="I78" s="381"/>
      <c r="J78" s="381"/>
      <c r="K78" s="381"/>
      <c r="L78" s="381"/>
      <c r="M78" s="381"/>
      <c r="N78" s="382"/>
    </row>
    <row r="79" spans="2:14" x14ac:dyDescent="0.3">
      <c r="B79" s="379">
        <v>76</v>
      </c>
      <c r="C79" s="375"/>
      <c r="D79" s="356"/>
      <c r="E79" s="356"/>
      <c r="F79" s="381"/>
      <c r="G79" s="381"/>
      <c r="H79" s="381"/>
      <c r="I79" s="381"/>
      <c r="J79" s="381"/>
      <c r="K79" s="381"/>
      <c r="L79" s="381"/>
      <c r="M79" s="381"/>
      <c r="N79" s="382"/>
    </row>
    <row r="80" spans="2:14" x14ac:dyDescent="0.3">
      <c r="B80" s="379">
        <v>77</v>
      </c>
      <c r="C80" s="375"/>
      <c r="D80" s="356"/>
      <c r="E80" s="356"/>
      <c r="F80" s="381"/>
      <c r="G80" s="381"/>
      <c r="H80" s="381"/>
      <c r="I80" s="381"/>
      <c r="J80" s="381"/>
      <c r="K80" s="381"/>
      <c r="L80" s="381"/>
      <c r="M80" s="381"/>
      <c r="N80" s="382"/>
    </row>
    <row r="81" spans="2:14" x14ac:dyDescent="0.3">
      <c r="B81" s="379">
        <v>78</v>
      </c>
      <c r="C81" s="375"/>
      <c r="D81" s="356"/>
      <c r="E81" s="356"/>
      <c r="F81" s="381"/>
      <c r="G81" s="381"/>
      <c r="H81" s="381"/>
      <c r="I81" s="381"/>
      <c r="J81" s="381"/>
      <c r="K81" s="381"/>
      <c r="L81" s="381"/>
      <c r="M81" s="381"/>
      <c r="N81" s="382"/>
    </row>
    <row r="82" spans="2:14" x14ac:dyDescent="0.3">
      <c r="B82" s="379">
        <v>79</v>
      </c>
      <c r="C82" s="375"/>
      <c r="D82" s="356"/>
      <c r="E82" s="356"/>
      <c r="F82" s="381"/>
      <c r="G82" s="381"/>
      <c r="H82" s="381"/>
      <c r="I82" s="381"/>
      <c r="J82" s="381"/>
      <c r="K82" s="381"/>
      <c r="L82" s="381"/>
      <c r="M82" s="381"/>
      <c r="N82" s="382"/>
    </row>
    <row r="83" spans="2:14" x14ac:dyDescent="0.3">
      <c r="B83" s="379">
        <v>80</v>
      </c>
      <c r="C83" s="375"/>
      <c r="D83" s="356"/>
      <c r="E83" s="356"/>
      <c r="F83" s="381"/>
      <c r="G83" s="381"/>
      <c r="H83" s="381"/>
      <c r="I83" s="381"/>
      <c r="J83" s="381"/>
      <c r="K83" s="381"/>
      <c r="L83" s="381"/>
      <c r="M83" s="381"/>
      <c r="N83" s="382"/>
    </row>
    <row r="84" spans="2:14" x14ac:dyDescent="0.3">
      <c r="B84" s="379">
        <v>81</v>
      </c>
      <c r="C84" s="375"/>
      <c r="D84" s="356"/>
      <c r="E84" s="356"/>
      <c r="F84" s="381"/>
      <c r="G84" s="381"/>
      <c r="H84" s="381"/>
      <c r="I84" s="381"/>
      <c r="J84" s="381"/>
      <c r="K84" s="381"/>
      <c r="L84" s="381"/>
      <c r="M84" s="381"/>
      <c r="N84" s="382"/>
    </row>
    <row r="85" spans="2:14" x14ac:dyDescent="0.3">
      <c r="B85" s="379">
        <v>82</v>
      </c>
      <c r="C85" s="375"/>
      <c r="D85" s="356"/>
      <c r="E85" s="356"/>
      <c r="F85" s="381"/>
      <c r="G85" s="381"/>
      <c r="H85" s="381"/>
      <c r="I85" s="381"/>
      <c r="J85" s="381"/>
      <c r="K85" s="381"/>
      <c r="L85" s="381"/>
      <c r="M85" s="381"/>
      <c r="N85" s="382"/>
    </row>
    <row r="86" spans="2:14" x14ac:dyDescent="0.3">
      <c r="B86" s="379">
        <v>83</v>
      </c>
      <c r="C86" s="375"/>
      <c r="D86" s="356"/>
      <c r="E86" s="356"/>
      <c r="F86" s="381"/>
      <c r="G86" s="381"/>
      <c r="H86" s="381"/>
      <c r="I86" s="381"/>
      <c r="J86" s="381"/>
      <c r="K86" s="381"/>
      <c r="L86" s="381"/>
      <c r="M86" s="381"/>
      <c r="N86" s="382"/>
    </row>
    <row r="87" spans="2:14" x14ac:dyDescent="0.3">
      <c r="B87" s="379">
        <v>84</v>
      </c>
      <c r="C87" s="375"/>
      <c r="D87" s="356"/>
      <c r="E87" s="356"/>
      <c r="F87" s="381"/>
      <c r="G87" s="381"/>
      <c r="H87" s="381"/>
      <c r="I87" s="381"/>
      <c r="J87" s="381"/>
      <c r="K87" s="381"/>
      <c r="L87" s="381"/>
      <c r="M87" s="381"/>
      <c r="N87" s="382"/>
    </row>
    <row r="88" spans="2:14" x14ac:dyDescent="0.3">
      <c r="B88" s="379">
        <v>85</v>
      </c>
      <c r="C88" s="375"/>
      <c r="D88" s="356"/>
      <c r="E88" s="356"/>
      <c r="F88" s="381"/>
      <c r="G88" s="381"/>
      <c r="H88" s="381"/>
      <c r="I88" s="381"/>
      <c r="J88" s="381"/>
      <c r="K88" s="381"/>
      <c r="L88" s="381"/>
      <c r="M88" s="381"/>
      <c r="N88" s="382"/>
    </row>
    <row r="89" spans="2:14" x14ac:dyDescent="0.3">
      <c r="B89" s="379">
        <v>86</v>
      </c>
      <c r="C89" s="375"/>
      <c r="D89" s="356"/>
      <c r="E89" s="356"/>
      <c r="F89" s="381"/>
      <c r="G89" s="381"/>
      <c r="H89" s="381"/>
      <c r="I89" s="381"/>
      <c r="J89" s="381"/>
      <c r="K89" s="381"/>
      <c r="L89" s="381"/>
      <c r="M89" s="381"/>
      <c r="N89" s="382"/>
    </row>
    <row r="90" spans="2:14" x14ac:dyDescent="0.3">
      <c r="B90" s="379">
        <v>87</v>
      </c>
      <c r="C90" s="375"/>
      <c r="D90" s="356"/>
      <c r="E90" s="356"/>
      <c r="F90" s="381"/>
      <c r="G90" s="381"/>
      <c r="H90" s="381"/>
      <c r="I90" s="381"/>
      <c r="J90" s="381"/>
      <c r="K90" s="381"/>
      <c r="L90" s="381"/>
      <c r="M90" s="381"/>
      <c r="N90" s="382"/>
    </row>
    <row r="91" spans="2:14" x14ac:dyDescent="0.3">
      <c r="B91" s="379">
        <v>88</v>
      </c>
      <c r="C91" s="375"/>
      <c r="D91" s="356"/>
      <c r="E91" s="356"/>
      <c r="F91" s="381"/>
      <c r="G91" s="381"/>
      <c r="H91" s="381"/>
      <c r="I91" s="381"/>
      <c r="J91" s="381"/>
      <c r="K91" s="381"/>
      <c r="L91" s="381"/>
      <c r="M91" s="381"/>
      <c r="N91" s="382"/>
    </row>
    <row r="92" spans="2:14" x14ac:dyDescent="0.3">
      <c r="B92" s="379">
        <v>89</v>
      </c>
      <c r="C92" s="375"/>
      <c r="D92" s="356"/>
      <c r="E92" s="356"/>
      <c r="F92" s="381"/>
      <c r="G92" s="381"/>
      <c r="H92" s="381"/>
      <c r="I92" s="381"/>
      <c r="J92" s="381"/>
      <c r="K92" s="381"/>
      <c r="L92" s="381"/>
      <c r="M92" s="381"/>
      <c r="N92" s="382"/>
    </row>
    <row r="93" spans="2:14" x14ac:dyDescent="0.3">
      <c r="B93" s="379">
        <v>90</v>
      </c>
      <c r="C93" s="375"/>
      <c r="D93" s="356"/>
      <c r="E93" s="356"/>
      <c r="F93" s="381"/>
      <c r="G93" s="381"/>
      <c r="H93" s="381"/>
      <c r="I93" s="381"/>
      <c r="J93" s="381"/>
      <c r="K93" s="381"/>
      <c r="L93" s="381"/>
      <c r="M93" s="381"/>
      <c r="N93" s="382"/>
    </row>
    <row r="94" spans="2:14" x14ac:dyDescent="0.3">
      <c r="B94" s="379">
        <v>91</v>
      </c>
      <c r="C94" s="375"/>
      <c r="D94" s="356"/>
      <c r="E94" s="356"/>
      <c r="F94" s="381"/>
      <c r="G94" s="381"/>
      <c r="H94" s="381"/>
      <c r="I94" s="381"/>
      <c r="J94" s="381"/>
      <c r="K94" s="381"/>
      <c r="L94" s="381"/>
      <c r="M94" s="381"/>
      <c r="N94" s="382"/>
    </row>
    <row r="95" spans="2:14" x14ac:dyDescent="0.3">
      <c r="B95" s="379">
        <v>92</v>
      </c>
      <c r="C95" s="375"/>
      <c r="D95" s="356"/>
      <c r="E95" s="356"/>
      <c r="F95" s="381"/>
      <c r="G95" s="381"/>
      <c r="H95" s="381"/>
      <c r="I95" s="381"/>
      <c r="J95" s="381"/>
      <c r="K95" s="381"/>
      <c r="L95" s="381"/>
      <c r="M95" s="381"/>
      <c r="N95" s="382"/>
    </row>
    <row r="96" spans="2:14" x14ac:dyDescent="0.3">
      <c r="B96" s="379">
        <v>93</v>
      </c>
      <c r="C96" s="375"/>
      <c r="D96" s="356"/>
      <c r="E96" s="356"/>
      <c r="F96" s="381"/>
      <c r="G96" s="381"/>
      <c r="H96" s="381"/>
      <c r="I96" s="381"/>
      <c r="J96" s="381"/>
      <c r="K96" s="381"/>
      <c r="L96" s="381"/>
      <c r="M96" s="381"/>
      <c r="N96" s="382"/>
    </row>
    <row r="97" spans="2:14" x14ac:dyDescent="0.3">
      <c r="B97" s="379">
        <v>94</v>
      </c>
      <c r="C97" s="375"/>
      <c r="D97" s="356"/>
      <c r="E97" s="356"/>
      <c r="F97" s="381"/>
      <c r="G97" s="381"/>
      <c r="H97" s="381"/>
      <c r="I97" s="381"/>
      <c r="J97" s="381"/>
      <c r="K97" s="381"/>
      <c r="L97" s="381"/>
      <c r="M97" s="381"/>
      <c r="N97" s="382"/>
    </row>
    <row r="98" spans="2:14" x14ac:dyDescent="0.3">
      <c r="B98" s="379">
        <v>95</v>
      </c>
      <c r="C98" s="375"/>
      <c r="D98" s="356"/>
      <c r="E98" s="356"/>
      <c r="F98" s="381"/>
      <c r="G98" s="381"/>
      <c r="H98" s="381"/>
      <c r="I98" s="381"/>
      <c r="J98" s="381"/>
      <c r="K98" s="381"/>
      <c r="L98" s="381"/>
      <c r="M98" s="381"/>
      <c r="N98" s="382"/>
    </row>
    <row r="99" spans="2:14" x14ac:dyDescent="0.3">
      <c r="B99" s="379">
        <v>96</v>
      </c>
      <c r="C99" s="375"/>
      <c r="D99" s="356"/>
      <c r="E99" s="356"/>
      <c r="F99" s="381"/>
      <c r="G99" s="381"/>
      <c r="H99" s="381"/>
      <c r="I99" s="381"/>
      <c r="J99" s="381"/>
      <c r="K99" s="381"/>
      <c r="L99" s="381"/>
      <c r="M99" s="381"/>
      <c r="N99" s="382"/>
    </row>
    <row r="100" spans="2:14" x14ac:dyDescent="0.3">
      <c r="B100" s="379">
        <v>97</v>
      </c>
      <c r="C100" s="375"/>
      <c r="D100" s="356"/>
      <c r="E100" s="356"/>
      <c r="F100" s="381"/>
      <c r="G100" s="381"/>
      <c r="H100" s="381"/>
      <c r="I100" s="381"/>
      <c r="J100" s="381"/>
      <c r="K100" s="381"/>
      <c r="L100" s="381"/>
      <c r="M100" s="381"/>
      <c r="N100" s="382"/>
    </row>
    <row r="101" spans="2:14" x14ac:dyDescent="0.3">
      <c r="B101" s="379">
        <v>98</v>
      </c>
      <c r="C101" s="375"/>
      <c r="D101" s="356"/>
      <c r="E101" s="356"/>
      <c r="F101" s="381"/>
      <c r="G101" s="381"/>
      <c r="H101" s="381"/>
      <c r="I101" s="381"/>
      <c r="J101" s="381"/>
      <c r="K101" s="381"/>
      <c r="L101" s="381"/>
      <c r="M101" s="381"/>
      <c r="N101" s="382"/>
    </row>
    <row r="102" spans="2:14" x14ac:dyDescent="0.3">
      <c r="B102" s="379">
        <v>99</v>
      </c>
      <c r="C102" s="375"/>
      <c r="D102" s="356"/>
      <c r="E102" s="356"/>
      <c r="F102" s="381"/>
      <c r="G102" s="381"/>
      <c r="H102" s="381"/>
      <c r="I102" s="381"/>
      <c r="J102" s="381"/>
      <c r="K102" s="381"/>
      <c r="L102" s="381"/>
      <c r="M102" s="381"/>
      <c r="N102" s="382"/>
    </row>
    <row r="103" spans="2:14" ht="13.5" thickBot="1" x14ac:dyDescent="0.35">
      <c r="B103" s="383">
        <v>100</v>
      </c>
      <c r="C103" s="384"/>
      <c r="D103" s="364"/>
      <c r="E103" s="364"/>
      <c r="F103" s="385"/>
      <c r="G103" s="385"/>
      <c r="H103" s="385"/>
      <c r="I103" s="385"/>
      <c r="J103" s="385"/>
      <c r="K103" s="385"/>
      <c r="L103" s="385"/>
      <c r="M103" s="385"/>
      <c r="N103" s="386"/>
    </row>
  </sheetData>
  <mergeCells count="1">
    <mergeCell ref="B2:N2"/>
  </mergeCells>
  <dataValidations count="1">
    <dataValidation type="list" allowBlank="1" showInputMessage="1" showErrorMessage="1" sqref="C4:C103" xr:uid="{1DB4A3DC-BEDB-4806-863F-62CA66B5FFC0}">
      <formula1>"Header Field Name, Help Tip Text, Picklist Value"</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J21"/>
  <sheetViews>
    <sheetView showGridLines="0" tabSelected="1" zoomScaleNormal="100" workbookViewId="0">
      <selection activeCell="C6" sqref="C6"/>
    </sheetView>
  </sheetViews>
  <sheetFormatPr defaultColWidth="9.1796875" defaultRowHeight="14.5" x14ac:dyDescent="0.35"/>
  <cols>
    <col min="1" max="1" width="10.54296875" style="2" customWidth="1"/>
    <col min="2" max="2" width="40.7265625" style="2" customWidth="1"/>
    <col min="3" max="3" width="17.7265625" style="2" customWidth="1"/>
    <col min="4" max="4" width="20.54296875" style="2" customWidth="1"/>
    <col min="5" max="5" width="15.54296875" style="57" customWidth="1"/>
    <col min="6" max="6" width="15.54296875" style="4" customWidth="1"/>
    <col min="7" max="7" width="11.08984375" style="3" customWidth="1"/>
    <col min="8" max="8" width="13.54296875" style="5" customWidth="1"/>
    <col min="9" max="9" width="20.54296875" style="2" customWidth="1"/>
    <col min="10" max="10" width="100.54296875" style="3" customWidth="1"/>
    <col min="11" max="16384" width="9.1796875" style="1"/>
  </cols>
  <sheetData>
    <row r="1" spans="1:10" s="13" customFormat="1" ht="24" customHeight="1" x14ac:dyDescent="0.35">
      <c r="A1" s="66"/>
      <c r="B1" s="9"/>
      <c r="C1" s="9" t="s">
        <v>1</v>
      </c>
      <c r="D1" s="20" t="s">
        <v>772</v>
      </c>
      <c r="E1" s="54"/>
      <c r="F1" s="11"/>
      <c r="G1" s="139"/>
      <c r="H1" s="152">
        <f ca="1">SUM(SUMIF(G7:G21,{"Feasible","In test","Fix needed","In prod","On hold",""},H7:H21))</f>
        <v>0</v>
      </c>
      <c r="I1" s="584" t="s">
        <v>750</v>
      </c>
      <c r="J1" s="10"/>
    </row>
    <row r="2" spans="1:10" s="13" customFormat="1" ht="35.25" customHeight="1" x14ac:dyDescent="0.35">
      <c r="A2" s="66"/>
      <c r="B2" s="9"/>
      <c r="C2" s="9" t="s">
        <v>2</v>
      </c>
      <c r="D2" s="20" t="s">
        <v>551</v>
      </c>
      <c r="E2" s="54"/>
      <c r="F2" s="11"/>
      <c r="G2" s="10"/>
      <c r="H2" s="587">
        <f>SUM(Sourcing_Custom_Fields!R1+Contracts_Custom_Fields!R1+SPM_Custom_Fields!Q1+Savings_Details_Custom_Fields!M1+Savings_Alloc_Custom_Fields!M1+Form_Custom_Fields!P2+Form_Line_Item_Fields!O2)</f>
        <v>0</v>
      </c>
      <c r="I2" s="607" t="s">
        <v>766</v>
      </c>
      <c r="J2" s="10"/>
    </row>
    <row r="3" spans="1:10" s="71" customFormat="1" ht="23" x14ac:dyDescent="0.3">
      <c r="A3" s="74" t="s">
        <v>14</v>
      </c>
      <c r="B3" s="67"/>
      <c r="C3" s="67"/>
      <c r="D3" s="67"/>
      <c r="E3" s="68"/>
      <c r="F3" s="69"/>
      <c r="G3" s="70"/>
      <c r="H3" s="587">
        <f ca="1">SUM(H1:H2)</f>
        <v>0</v>
      </c>
      <c r="I3" s="584" t="s">
        <v>771</v>
      </c>
      <c r="J3" s="70"/>
    </row>
    <row r="4" spans="1:10" s="18" customFormat="1" ht="22.5" customHeight="1" x14ac:dyDescent="0.25">
      <c r="A4" s="14" t="s">
        <v>67</v>
      </c>
      <c r="B4" s="72"/>
      <c r="C4" s="72"/>
      <c r="D4" s="72"/>
      <c r="E4" s="55"/>
      <c r="F4" s="16"/>
      <c r="G4" s="15"/>
      <c r="H4" s="17"/>
      <c r="I4" s="16"/>
      <c r="J4" s="15"/>
    </row>
    <row r="5" spans="1:10" s="13" customFormat="1" ht="15" customHeight="1" x14ac:dyDescent="0.35">
      <c r="A5" s="73"/>
      <c r="B5" s="66"/>
      <c r="C5" s="66"/>
      <c r="D5" s="66"/>
      <c r="E5" s="54"/>
      <c r="F5" s="11"/>
      <c r="G5" s="10"/>
      <c r="H5" s="12"/>
      <c r="I5" s="49"/>
      <c r="J5" s="10"/>
    </row>
    <row r="6" spans="1:10" s="19" customFormat="1" ht="26" x14ac:dyDescent="0.3">
      <c r="A6" s="6" t="s">
        <v>110</v>
      </c>
      <c r="B6" s="6" t="s">
        <v>111</v>
      </c>
      <c r="C6" s="6" t="s">
        <v>770</v>
      </c>
      <c r="D6" s="6" t="s">
        <v>112</v>
      </c>
      <c r="E6" s="56" t="s">
        <v>740</v>
      </c>
      <c r="F6" s="575" t="s">
        <v>741</v>
      </c>
      <c r="G6" s="7" t="s">
        <v>3</v>
      </c>
      <c r="H6" s="8" t="s">
        <v>113</v>
      </c>
      <c r="I6" s="6" t="s">
        <v>103</v>
      </c>
      <c r="J6" s="7" t="s">
        <v>4</v>
      </c>
    </row>
    <row r="7" spans="1:10" s="31" customFormat="1" ht="13" customHeight="1" x14ac:dyDescent="0.35">
      <c r="A7" s="32" t="s">
        <v>5</v>
      </c>
      <c r="B7" s="29" t="str">
        <f ca="1">INDIRECT("'"&amp;INDIRECT("A"&amp;ROW())&amp;"'!C10")&amp;""</f>
        <v/>
      </c>
      <c r="C7" s="29"/>
      <c r="D7" s="29" t="str">
        <f t="shared" ref="D7:D21" ca="1" si="0">IF(INDIRECT("'"&amp;INDIRECT("A"&amp;ROW())&amp;"'!G31")="","",LEFT(INDIRECT("'"&amp;INDIRECT("A"&amp;ROW())&amp;"'!G31"),LEN(INDIRECT("'"&amp;INDIRECT("A"&amp;ROW())&amp;"'!G31"))-2))</f>
        <v/>
      </c>
      <c r="E7" s="583"/>
      <c r="F7" s="583"/>
      <c r="G7" s="30"/>
      <c r="H7" s="147">
        <f ca="1">INDIRECT("'"&amp;INDIRECT("A"&amp;ROW())&amp;"'!G44")+INDIRECT("'"&amp;INDIRECT("A"&amp;ROW())&amp;"'!G50")</f>
        <v>0</v>
      </c>
      <c r="I7" s="141" t="str">
        <f ca="1">INDIRECT("'"&amp;INDIRECT("A"&amp;ROW())&amp;"'!K3")&amp;""</f>
        <v/>
      </c>
      <c r="J7" s="50"/>
    </row>
    <row r="8" spans="1:10" s="31" customFormat="1" ht="13" customHeight="1" x14ac:dyDescent="0.35">
      <c r="A8" s="32" t="s">
        <v>38</v>
      </c>
      <c r="B8" s="29" t="str">
        <f t="shared" ref="B8:B21" ca="1" si="1">INDIRECT("'"&amp;INDIRECT("A"&amp;ROW())&amp;"'!C10")&amp;""</f>
        <v/>
      </c>
      <c r="C8" s="29"/>
      <c r="D8" s="29" t="str">
        <f t="shared" ca="1" si="0"/>
        <v/>
      </c>
      <c r="E8" s="583"/>
      <c r="F8" s="583"/>
      <c r="G8" s="30"/>
      <c r="H8" s="147">
        <f t="shared" ref="H8:H21" ca="1" si="2">INDIRECT("'"&amp;INDIRECT("A"&amp;ROW())&amp;"'!G44")</f>
        <v>0</v>
      </c>
      <c r="I8" s="141" t="str">
        <f t="shared" ref="I8:I21" ca="1" si="3">INDIRECT("'"&amp;INDIRECT("A"&amp;ROW())&amp;"'!K3")&amp;""</f>
        <v/>
      </c>
      <c r="J8" s="30"/>
    </row>
    <row r="9" spans="1:10" s="31" customFormat="1" ht="13" customHeight="1" x14ac:dyDescent="0.35">
      <c r="A9" s="32" t="s">
        <v>39</v>
      </c>
      <c r="B9" s="29" t="str">
        <f t="shared" ca="1" si="1"/>
        <v/>
      </c>
      <c r="C9" s="29"/>
      <c r="D9" s="29" t="str">
        <f t="shared" ca="1" si="0"/>
        <v/>
      </c>
      <c r="E9" s="583"/>
      <c r="F9" s="583"/>
      <c r="G9" s="30"/>
      <c r="H9" s="147">
        <f t="shared" ca="1" si="2"/>
        <v>0</v>
      </c>
      <c r="I9" s="141" t="str">
        <f t="shared" ca="1" si="3"/>
        <v/>
      </c>
      <c r="J9" s="30"/>
    </row>
    <row r="10" spans="1:10" s="31" customFormat="1" ht="13" customHeight="1" x14ac:dyDescent="0.35">
      <c r="A10" s="32" t="s">
        <v>40</v>
      </c>
      <c r="B10" s="29" t="str">
        <f t="shared" ca="1" si="1"/>
        <v/>
      </c>
      <c r="C10" s="29"/>
      <c r="D10" s="29" t="str">
        <f t="shared" ca="1" si="0"/>
        <v/>
      </c>
      <c r="E10" s="583"/>
      <c r="F10" s="583"/>
      <c r="G10" s="30"/>
      <c r="H10" s="147">
        <f t="shared" ca="1" si="2"/>
        <v>0</v>
      </c>
      <c r="I10" s="141" t="str">
        <f t="shared" ca="1" si="3"/>
        <v/>
      </c>
      <c r="J10" s="30"/>
    </row>
    <row r="11" spans="1:10" s="31" customFormat="1" ht="13" customHeight="1" x14ac:dyDescent="0.35">
      <c r="A11" s="32" t="s">
        <v>41</v>
      </c>
      <c r="B11" s="29" t="str">
        <f t="shared" ca="1" si="1"/>
        <v/>
      </c>
      <c r="C11" s="29"/>
      <c r="D11" s="29" t="str">
        <f t="shared" ca="1" si="0"/>
        <v/>
      </c>
      <c r="E11" s="583"/>
      <c r="F11" s="583"/>
      <c r="G11" s="30"/>
      <c r="H11" s="147">
        <f t="shared" ca="1" si="2"/>
        <v>0</v>
      </c>
      <c r="I11" s="141" t="str">
        <f t="shared" ca="1" si="3"/>
        <v/>
      </c>
      <c r="J11" s="30"/>
    </row>
    <row r="12" spans="1:10" s="31" customFormat="1" ht="13" customHeight="1" x14ac:dyDescent="0.35">
      <c r="A12" s="32" t="s">
        <v>42</v>
      </c>
      <c r="B12" s="29" t="str">
        <f t="shared" ca="1" si="1"/>
        <v/>
      </c>
      <c r="C12" s="29"/>
      <c r="D12" s="29" t="str">
        <f t="shared" ca="1" si="0"/>
        <v/>
      </c>
      <c r="E12" s="583"/>
      <c r="F12" s="583"/>
      <c r="G12" s="30"/>
      <c r="H12" s="147">
        <f t="shared" ca="1" si="2"/>
        <v>0</v>
      </c>
      <c r="I12" s="141" t="str">
        <f t="shared" ca="1" si="3"/>
        <v/>
      </c>
      <c r="J12" s="30"/>
    </row>
    <row r="13" spans="1:10" s="31" customFormat="1" ht="13" customHeight="1" x14ac:dyDescent="0.35">
      <c r="A13" s="32" t="s">
        <v>43</v>
      </c>
      <c r="B13" s="29" t="str">
        <f t="shared" ca="1" si="1"/>
        <v/>
      </c>
      <c r="C13" s="29"/>
      <c r="D13" s="29" t="str">
        <f t="shared" ca="1" si="0"/>
        <v/>
      </c>
      <c r="E13" s="583"/>
      <c r="F13" s="583"/>
      <c r="G13" s="30"/>
      <c r="H13" s="147">
        <f t="shared" ca="1" si="2"/>
        <v>0</v>
      </c>
      <c r="I13" s="141" t="str">
        <f t="shared" ca="1" si="3"/>
        <v/>
      </c>
      <c r="J13" s="30"/>
    </row>
    <row r="14" spans="1:10" s="31" customFormat="1" ht="13" customHeight="1" x14ac:dyDescent="0.35">
      <c r="A14" s="32" t="s">
        <v>44</v>
      </c>
      <c r="B14" s="29" t="str">
        <f t="shared" ca="1" si="1"/>
        <v/>
      </c>
      <c r="C14" s="29"/>
      <c r="D14" s="29" t="str">
        <f t="shared" ca="1" si="0"/>
        <v/>
      </c>
      <c r="E14" s="583"/>
      <c r="F14" s="583"/>
      <c r="G14" s="30"/>
      <c r="H14" s="147">
        <f t="shared" ca="1" si="2"/>
        <v>0</v>
      </c>
      <c r="I14" s="141" t="str">
        <f t="shared" ca="1" si="3"/>
        <v/>
      </c>
      <c r="J14" s="30"/>
    </row>
    <row r="15" spans="1:10" s="31" customFormat="1" ht="13" customHeight="1" x14ac:dyDescent="0.35">
      <c r="A15" s="32" t="s">
        <v>45</v>
      </c>
      <c r="B15" s="29" t="str">
        <f t="shared" ca="1" si="1"/>
        <v/>
      </c>
      <c r="C15" s="29"/>
      <c r="D15" s="29" t="str">
        <f t="shared" ca="1" si="0"/>
        <v/>
      </c>
      <c r="E15" s="583"/>
      <c r="F15" s="583"/>
      <c r="G15" s="30"/>
      <c r="H15" s="147">
        <f t="shared" ca="1" si="2"/>
        <v>0</v>
      </c>
      <c r="I15" s="141" t="str">
        <f t="shared" ca="1" si="3"/>
        <v/>
      </c>
      <c r="J15" s="30"/>
    </row>
    <row r="16" spans="1:10" s="31" customFormat="1" ht="13" customHeight="1" x14ac:dyDescent="0.35">
      <c r="A16" s="32" t="s">
        <v>46</v>
      </c>
      <c r="B16" s="29" t="str">
        <f t="shared" ca="1" si="1"/>
        <v/>
      </c>
      <c r="C16" s="29"/>
      <c r="D16" s="29" t="str">
        <f t="shared" ca="1" si="0"/>
        <v/>
      </c>
      <c r="E16" s="583"/>
      <c r="F16" s="583"/>
      <c r="G16" s="30"/>
      <c r="H16" s="147">
        <f t="shared" ca="1" si="2"/>
        <v>0</v>
      </c>
      <c r="I16" s="141" t="str">
        <f t="shared" ca="1" si="3"/>
        <v/>
      </c>
      <c r="J16" s="30"/>
    </row>
    <row r="17" spans="1:10" s="31" customFormat="1" ht="13" customHeight="1" x14ac:dyDescent="0.35">
      <c r="A17" s="32" t="s">
        <v>47</v>
      </c>
      <c r="B17" s="29" t="str">
        <f t="shared" ca="1" si="1"/>
        <v/>
      </c>
      <c r="C17" s="29"/>
      <c r="D17" s="29" t="str">
        <f t="shared" ca="1" si="0"/>
        <v/>
      </c>
      <c r="E17" s="583"/>
      <c r="F17" s="583"/>
      <c r="G17" s="30"/>
      <c r="H17" s="147">
        <f t="shared" ca="1" si="2"/>
        <v>0</v>
      </c>
      <c r="I17" s="141" t="str">
        <f t="shared" ca="1" si="3"/>
        <v/>
      </c>
      <c r="J17" s="30"/>
    </row>
    <row r="18" spans="1:10" s="31" customFormat="1" ht="13" customHeight="1" x14ac:dyDescent="0.35">
      <c r="A18" s="32" t="s">
        <v>48</v>
      </c>
      <c r="B18" s="29" t="str">
        <f t="shared" ca="1" si="1"/>
        <v/>
      </c>
      <c r="C18" s="29"/>
      <c r="D18" s="29" t="str">
        <f t="shared" ca="1" si="0"/>
        <v/>
      </c>
      <c r="E18" s="583"/>
      <c r="F18" s="583"/>
      <c r="G18" s="30"/>
      <c r="H18" s="147">
        <f t="shared" ca="1" si="2"/>
        <v>0</v>
      </c>
      <c r="I18" s="141" t="str">
        <f t="shared" ca="1" si="3"/>
        <v/>
      </c>
      <c r="J18" s="30"/>
    </row>
    <row r="19" spans="1:10" s="31" customFormat="1" ht="13" customHeight="1" x14ac:dyDescent="0.35">
      <c r="A19" s="32" t="s">
        <v>49</v>
      </c>
      <c r="B19" s="29" t="str">
        <f t="shared" ca="1" si="1"/>
        <v/>
      </c>
      <c r="C19" s="29"/>
      <c r="D19" s="29" t="str">
        <f t="shared" ca="1" si="0"/>
        <v/>
      </c>
      <c r="E19" s="583"/>
      <c r="F19" s="583"/>
      <c r="G19" s="30"/>
      <c r="H19" s="147">
        <f t="shared" ca="1" si="2"/>
        <v>0</v>
      </c>
      <c r="I19" s="141" t="str">
        <f t="shared" ca="1" si="3"/>
        <v/>
      </c>
      <c r="J19" s="30"/>
    </row>
    <row r="20" spans="1:10" s="31" customFormat="1" ht="13" customHeight="1" x14ac:dyDescent="0.35">
      <c r="A20" s="32" t="s">
        <v>50</v>
      </c>
      <c r="B20" s="29" t="str">
        <f t="shared" ca="1" si="1"/>
        <v/>
      </c>
      <c r="C20" s="29"/>
      <c r="D20" s="29" t="str">
        <f t="shared" ca="1" si="0"/>
        <v/>
      </c>
      <c r="E20" s="583"/>
      <c r="F20" s="583"/>
      <c r="G20" s="30"/>
      <c r="H20" s="147">
        <f t="shared" ca="1" si="2"/>
        <v>0</v>
      </c>
      <c r="I20" s="141" t="str">
        <f t="shared" ca="1" si="3"/>
        <v/>
      </c>
      <c r="J20" s="30"/>
    </row>
    <row r="21" spans="1:10" s="31" customFormat="1" ht="13" customHeight="1" x14ac:dyDescent="0.35">
      <c r="A21" s="32" t="s">
        <v>51</v>
      </c>
      <c r="B21" s="29" t="str">
        <f t="shared" ca="1" si="1"/>
        <v/>
      </c>
      <c r="C21" s="29"/>
      <c r="D21" s="29" t="str">
        <f t="shared" ca="1" si="0"/>
        <v/>
      </c>
      <c r="E21" s="583"/>
      <c r="F21" s="583"/>
      <c r="G21" s="30"/>
      <c r="H21" s="147">
        <f t="shared" ca="1" si="2"/>
        <v>0</v>
      </c>
      <c r="I21" s="141" t="str">
        <f t="shared" ca="1" si="3"/>
        <v/>
      </c>
      <c r="J21" s="30"/>
    </row>
  </sheetData>
  <sheetProtection formatCells="0" formatColumns="0" formatRows="0" insertColumns="0" insertRows="0" insertHyperlinks="0" autoFilter="0"/>
  <conditionalFormatting sqref="A7:XFD21">
    <cfRule type="expression" dxfId="7" priority="20">
      <formula>AND(#REF!&lt;&gt;"",#REF!&lt;=TODAY(),$G7&lt;&gt;"Signed-off",$G7&lt;&gt;"Cancelled")</formula>
    </cfRule>
    <cfRule type="expression" dxfId="6" priority="21">
      <formula>AND(#REF!="High",$G7&lt;&gt;"Signed-off",$G7&lt;&gt;"Cancelled")</formula>
    </cfRule>
    <cfRule type="expression" dxfId="5" priority="22">
      <formula>OR($G7="On hold",$G7="Cancelled",$G7="Cancelled but built")</formula>
    </cfRule>
    <cfRule type="expression" dxfId="4" priority="23">
      <formula>OR($G7="Fix Needed",$G7="Not Feasible")</formula>
    </cfRule>
    <cfRule type="expression" dxfId="3" priority="24">
      <formula>$G7="In Test"</formula>
    </cfRule>
    <cfRule type="expression" dxfId="2" priority="25">
      <formula>OR($G7="In Prod")</formula>
    </cfRule>
  </conditionalFormatting>
  <dataValidations xWindow="1100" yWindow="305" count="1">
    <dataValidation allowBlank="1" showInputMessage="1" showErrorMessage="1" promptTitle="How total cost is counted" prompt="The formulae includes CRDs in Feasible, In Test, Fix Needed, In Prod, Cancelled but built statuses and with blank status. In case of need feel free to change the formulae." sqref="H1:I1" xr:uid="{B520FC1C-09F2-45BB-93E8-52F9FF0EEC59}"/>
  </dataValidations>
  <hyperlinks>
    <hyperlink ref="A7" location="'CRD-01'!A1" display="CRD-01" xr:uid="{00000000-0004-0000-0000-000000000000}"/>
    <hyperlink ref="A9:A12" location="'CRD-02'!A1" display="CRD-02" xr:uid="{00000000-0004-0000-0000-000001000000}"/>
    <hyperlink ref="A10" location="'CRD-04'!A1" display="CRD-04" xr:uid="{00000000-0004-0000-0000-000002000000}"/>
    <hyperlink ref="A11" location="'CRD-05'!A1" display="CRD-05" xr:uid="{00000000-0004-0000-0000-000003000000}"/>
    <hyperlink ref="A12" location="'CRD-06'!A1" display="CRD-06" xr:uid="{00000000-0004-0000-0000-000004000000}"/>
    <hyperlink ref="A13" location="'CRD-07'!A1" display="CRD-07" xr:uid="{00000000-0004-0000-0000-000005000000}"/>
    <hyperlink ref="A14" location="'CRD-08'!A1" display="CRD-08" xr:uid="{00000000-0004-0000-0000-000006000000}"/>
    <hyperlink ref="A15" location="'CRD-09'!A1" display="CRD-09" xr:uid="{00000000-0004-0000-0000-000007000000}"/>
    <hyperlink ref="A16" location="'CRD-10'!A1" display="CRD-10" xr:uid="{00000000-0004-0000-0000-000008000000}"/>
    <hyperlink ref="A17" location="'CRD-11'!A1" display="CRD-11" xr:uid="{00000000-0004-0000-0000-000009000000}"/>
    <hyperlink ref="A18" location="'CRD-12'!A1" display="CRD-12" xr:uid="{00000000-0004-0000-0000-00000A000000}"/>
    <hyperlink ref="A19" location="'CRD-13'!A1" display="CRD-13" xr:uid="{00000000-0004-0000-0000-00000B000000}"/>
    <hyperlink ref="A20" location="'CRD-14'!A1" display="CRD-14" xr:uid="{00000000-0004-0000-0000-00000C000000}"/>
    <hyperlink ref="A21" location="'CRD-15'!A1" display="CRD-15" xr:uid="{00000000-0004-0000-0000-00000D000000}"/>
    <hyperlink ref="A8" location="'CRD-02'!A1" display="CRD-02" xr:uid="{00000000-0004-0000-0000-000062000000}"/>
    <hyperlink ref="A9" location="'CRD-03'!A1" display="CRD-03" xr:uid="{13226C54-2A6B-4157-BD84-4BA2AABB13F6}"/>
  </hyperlinks>
  <pageMargins left="0.7" right="0.7" top="0.75" bottom="0.75" header="0.3" footer="0.3"/>
  <pageSetup paperSize="9" orientation="portrait" r:id="rId1"/>
  <ignoredErrors>
    <ignoredError sqref="H1" unlockedFormula="1"/>
  </ignoredErrors>
  <drawing r:id="rId2"/>
  <extLst>
    <ext xmlns:x14="http://schemas.microsoft.com/office/spreadsheetml/2009/9/main" uri="{CCE6A557-97BC-4b89-ADB6-D9C93CAAB3DF}">
      <x14:dataValidations xmlns:xm="http://schemas.microsoft.com/office/excel/2006/main" xWindow="1100" yWindow="305" count="1">
        <x14:dataValidation type="list" allowBlank="1" showInputMessage="1" showErrorMessage="1" xr:uid="{00000000-0002-0000-0000-000001000000}">
          <x14:formula1>
            <xm:f>Data_Source!$B$2:$B$10</xm:f>
          </x14:formula1>
          <xm:sqref>G7:G21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3B047-46B6-461A-AD50-AFC37668286A}">
  <sheetPr>
    <tabColor rgb="FF00B0F0"/>
  </sheetPr>
  <dimension ref="A1:E41"/>
  <sheetViews>
    <sheetView showGridLines="0" zoomScale="80" zoomScaleNormal="80" workbookViewId="0">
      <pane xSplit="1" ySplit="3" topLeftCell="B4" activePane="bottomRight" state="frozen"/>
      <selection activeCell="B36" sqref="B36:G43"/>
      <selection pane="topRight" activeCell="B36" sqref="B36:G43"/>
      <selection pane="bottomLeft" activeCell="B36" sqref="B36:G43"/>
      <selection pane="bottomRight" activeCell="B36" sqref="B36:G43"/>
    </sheetView>
  </sheetViews>
  <sheetFormatPr defaultColWidth="9.81640625" defaultRowHeight="13" x14ac:dyDescent="0.3"/>
  <cols>
    <col min="1" max="1" width="2.7265625" style="335" customWidth="1"/>
    <col min="2" max="2" width="28" style="247" bestFit="1" customWidth="1"/>
    <col min="3" max="3" width="29.26953125" style="247" bestFit="1" customWidth="1"/>
    <col min="4" max="4" width="21.453125" style="247" customWidth="1"/>
    <col min="5" max="5" width="92.7265625" style="247" customWidth="1"/>
    <col min="6" max="6" width="1.54296875" style="207" customWidth="1"/>
    <col min="7" max="16384" width="9.81640625" style="207"/>
  </cols>
  <sheetData>
    <row r="1" spans="1:5" ht="13.5" thickBot="1" x14ac:dyDescent="0.35"/>
    <row r="2" spans="1:5" ht="19.5" thickBot="1" x14ac:dyDescent="0.35">
      <c r="B2" s="744" t="s">
        <v>480</v>
      </c>
      <c r="C2" s="745"/>
      <c r="D2" s="745"/>
      <c r="E2" s="746"/>
    </row>
    <row r="3" spans="1:5" ht="15" thickBot="1" x14ac:dyDescent="0.4">
      <c r="B3" s="369" t="s">
        <v>481</v>
      </c>
      <c r="C3" s="370" t="s">
        <v>482</v>
      </c>
      <c r="D3" s="387" t="s">
        <v>483</v>
      </c>
      <c r="E3" s="388" t="s">
        <v>264</v>
      </c>
    </row>
    <row r="4" spans="1:5" ht="13.5" thickBot="1" x14ac:dyDescent="0.35"/>
    <row r="5" spans="1:5" s="171" customFormat="1" ht="14.5" x14ac:dyDescent="0.35">
      <c r="A5" s="389"/>
      <c r="B5" s="747" t="s">
        <v>484</v>
      </c>
      <c r="C5" s="748"/>
      <c r="D5" s="748"/>
      <c r="E5" s="749"/>
    </row>
    <row r="6" spans="1:5" x14ac:dyDescent="0.3">
      <c r="B6" s="352" t="s">
        <v>240</v>
      </c>
      <c r="C6" s="350" t="s">
        <v>485</v>
      </c>
      <c r="D6" s="350" t="s">
        <v>129</v>
      </c>
      <c r="E6" s="390" t="s">
        <v>486</v>
      </c>
    </row>
    <row r="7" spans="1:5" x14ac:dyDescent="0.3">
      <c r="B7" s="358" t="s">
        <v>240</v>
      </c>
      <c r="C7" s="356" t="s">
        <v>258</v>
      </c>
      <c r="D7" s="356" t="s">
        <v>18</v>
      </c>
      <c r="E7" s="391" t="s">
        <v>487</v>
      </c>
    </row>
    <row r="8" spans="1:5" x14ac:dyDescent="0.3">
      <c r="B8" s="358" t="s">
        <v>240</v>
      </c>
      <c r="C8" s="356" t="s">
        <v>488</v>
      </c>
      <c r="D8" s="356" t="s">
        <v>195</v>
      </c>
      <c r="E8" s="391" t="s">
        <v>489</v>
      </c>
    </row>
    <row r="9" spans="1:5" x14ac:dyDescent="0.3">
      <c r="B9" s="358" t="s">
        <v>240</v>
      </c>
      <c r="C9" s="356" t="s">
        <v>490</v>
      </c>
      <c r="D9" s="356" t="s">
        <v>217</v>
      </c>
      <c r="E9" s="391" t="s">
        <v>491</v>
      </c>
    </row>
    <row r="10" spans="1:5" x14ac:dyDescent="0.3">
      <c r="B10" s="358" t="s">
        <v>240</v>
      </c>
      <c r="C10" s="356" t="s">
        <v>492</v>
      </c>
      <c r="D10" s="356" t="s">
        <v>189</v>
      </c>
      <c r="E10" s="391" t="s">
        <v>493</v>
      </c>
    </row>
    <row r="11" spans="1:5" x14ac:dyDescent="0.3">
      <c r="B11" s="358" t="s">
        <v>494</v>
      </c>
      <c r="C11" s="356" t="s">
        <v>447</v>
      </c>
      <c r="D11" s="356" t="s">
        <v>195</v>
      </c>
      <c r="E11" s="391" t="s">
        <v>495</v>
      </c>
    </row>
    <row r="12" spans="1:5" x14ac:dyDescent="0.3">
      <c r="B12" s="358" t="s">
        <v>494</v>
      </c>
      <c r="C12" s="356" t="s">
        <v>496</v>
      </c>
      <c r="D12" s="356" t="s">
        <v>195</v>
      </c>
      <c r="E12" s="391" t="s">
        <v>497</v>
      </c>
    </row>
    <row r="13" spans="1:5" x14ac:dyDescent="0.3">
      <c r="B13" s="358" t="s">
        <v>494</v>
      </c>
      <c r="C13" s="356" t="s">
        <v>498</v>
      </c>
      <c r="D13" s="356" t="s">
        <v>195</v>
      </c>
      <c r="E13" s="391" t="s">
        <v>499</v>
      </c>
    </row>
    <row r="14" spans="1:5" x14ac:dyDescent="0.3">
      <c r="B14" s="358" t="s">
        <v>500</v>
      </c>
      <c r="C14" s="356" t="s">
        <v>501</v>
      </c>
      <c r="D14" s="356" t="s">
        <v>203</v>
      </c>
      <c r="E14" s="391" t="s">
        <v>502</v>
      </c>
    </row>
    <row r="15" spans="1:5" ht="39" x14ac:dyDescent="0.3">
      <c r="B15" s="358" t="s">
        <v>500</v>
      </c>
      <c r="C15" s="356" t="s">
        <v>503</v>
      </c>
      <c r="D15" s="356" t="s">
        <v>203</v>
      </c>
      <c r="E15" s="391" t="s">
        <v>504</v>
      </c>
    </row>
    <row r="16" spans="1:5" ht="26" x14ac:dyDescent="0.3">
      <c r="B16" s="358" t="s">
        <v>500</v>
      </c>
      <c r="C16" s="356" t="s">
        <v>505</v>
      </c>
      <c r="D16" s="356" t="s">
        <v>203</v>
      </c>
      <c r="E16" s="391" t="s">
        <v>506</v>
      </c>
    </row>
    <row r="17" spans="1:5" ht="52" x14ac:dyDescent="0.3">
      <c r="B17" s="358" t="s">
        <v>500</v>
      </c>
      <c r="C17" s="356" t="s">
        <v>507</v>
      </c>
      <c r="D17" s="356" t="s">
        <v>203</v>
      </c>
      <c r="E17" s="391" t="s">
        <v>508</v>
      </c>
    </row>
    <row r="18" spans="1:5" x14ac:dyDescent="0.3">
      <c r="B18" s="358" t="s">
        <v>500</v>
      </c>
      <c r="C18" s="356" t="s">
        <v>509</v>
      </c>
      <c r="D18" s="356" t="s">
        <v>195</v>
      </c>
      <c r="E18" s="391" t="s">
        <v>510</v>
      </c>
    </row>
    <row r="19" spans="1:5" ht="26" x14ac:dyDescent="0.3">
      <c r="B19" s="358" t="s">
        <v>500</v>
      </c>
      <c r="C19" s="356" t="s">
        <v>511</v>
      </c>
      <c r="D19" s="356" t="s">
        <v>129</v>
      </c>
      <c r="E19" s="391" t="s">
        <v>512</v>
      </c>
    </row>
    <row r="20" spans="1:5" ht="26" x14ac:dyDescent="0.3">
      <c r="B20" s="358" t="s">
        <v>500</v>
      </c>
      <c r="C20" s="356" t="s">
        <v>513</v>
      </c>
      <c r="D20" s="356" t="s">
        <v>514</v>
      </c>
      <c r="E20" s="391" t="s">
        <v>515</v>
      </c>
    </row>
    <row r="21" spans="1:5" x14ac:dyDescent="0.3">
      <c r="B21" s="358" t="s">
        <v>500</v>
      </c>
      <c r="C21" s="356" t="s">
        <v>516</v>
      </c>
      <c r="D21" s="356" t="s">
        <v>17</v>
      </c>
      <c r="E21" s="391" t="s">
        <v>517</v>
      </c>
    </row>
    <row r="22" spans="1:5" x14ac:dyDescent="0.3">
      <c r="B22" s="358" t="s">
        <v>500</v>
      </c>
      <c r="C22" s="356" t="s">
        <v>518</v>
      </c>
      <c r="D22" s="356" t="s">
        <v>17</v>
      </c>
      <c r="E22" s="391" t="s">
        <v>519</v>
      </c>
    </row>
    <row r="23" spans="1:5" x14ac:dyDescent="0.3">
      <c r="B23" s="358" t="s">
        <v>500</v>
      </c>
      <c r="C23" s="356" t="s">
        <v>520</v>
      </c>
      <c r="D23" s="356" t="s">
        <v>183</v>
      </c>
      <c r="E23" s="391" t="s">
        <v>521</v>
      </c>
    </row>
    <row r="24" spans="1:5" x14ac:dyDescent="0.3">
      <c r="B24" s="358" t="s">
        <v>500</v>
      </c>
      <c r="C24" s="356" t="s">
        <v>522</v>
      </c>
      <c r="D24" s="356" t="s">
        <v>195</v>
      </c>
      <c r="E24" s="391" t="s">
        <v>523</v>
      </c>
    </row>
    <row r="25" spans="1:5" x14ac:dyDescent="0.3">
      <c r="B25" s="358" t="s">
        <v>500</v>
      </c>
      <c r="C25" s="356" t="s">
        <v>524</v>
      </c>
      <c r="D25" s="356" t="s">
        <v>129</v>
      </c>
      <c r="E25" s="391" t="s">
        <v>525</v>
      </c>
    </row>
    <row r="26" spans="1:5" x14ac:dyDescent="0.3">
      <c r="B26" s="358" t="s">
        <v>500</v>
      </c>
      <c r="C26" s="356" t="s">
        <v>526</v>
      </c>
      <c r="D26" s="356" t="s">
        <v>129</v>
      </c>
      <c r="E26" s="391" t="s">
        <v>527</v>
      </c>
    </row>
    <row r="27" spans="1:5" x14ac:dyDescent="0.3">
      <c r="B27" s="358" t="s">
        <v>500</v>
      </c>
      <c r="C27" s="356" t="s">
        <v>528</v>
      </c>
      <c r="D27" s="356" t="s">
        <v>129</v>
      </c>
      <c r="E27" s="391" t="s">
        <v>529</v>
      </c>
    </row>
    <row r="28" spans="1:5" ht="13.5" thickBot="1" x14ac:dyDescent="0.35">
      <c r="B28" s="363" t="s">
        <v>500</v>
      </c>
      <c r="C28" s="364" t="s">
        <v>530</v>
      </c>
      <c r="D28" s="364" t="s">
        <v>129</v>
      </c>
      <c r="E28" s="392" t="s">
        <v>531</v>
      </c>
    </row>
    <row r="29" spans="1:5" ht="13.5" thickBot="1" x14ac:dyDescent="0.35"/>
    <row r="30" spans="1:5" s="171" customFormat="1" ht="14.5" x14ac:dyDescent="0.35">
      <c r="A30" s="389"/>
      <c r="B30" s="747" t="s">
        <v>532</v>
      </c>
      <c r="C30" s="748"/>
      <c r="D30" s="748"/>
      <c r="E30" s="749"/>
    </row>
    <row r="31" spans="1:5" s="396" customFormat="1" ht="52" x14ac:dyDescent="0.3">
      <c r="A31" s="335"/>
      <c r="B31" s="393" t="s">
        <v>240</v>
      </c>
      <c r="C31" s="394" t="s">
        <v>533</v>
      </c>
      <c r="D31" s="394" t="s">
        <v>195</v>
      </c>
      <c r="E31" s="395" t="s">
        <v>534</v>
      </c>
    </row>
    <row r="32" spans="1:5" s="396" customFormat="1" ht="52" x14ac:dyDescent="0.3">
      <c r="A32" s="335"/>
      <c r="B32" s="393" t="s">
        <v>240</v>
      </c>
      <c r="C32" s="394" t="s">
        <v>535</v>
      </c>
      <c r="D32" s="394" t="s">
        <v>195</v>
      </c>
      <c r="E32" s="395" t="s">
        <v>536</v>
      </c>
    </row>
    <row r="33" spans="1:5" s="396" customFormat="1" ht="39" x14ac:dyDescent="0.3">
      <c r="A33" s="335"/>
      <c r="B33" s="393" t="s">
        <v>240</v>
      </c>
      <c r="C33" s="394" t="s">
        <v>537</v>
      </c>
      <c r="D33" s="394" t="s">
        <v>195</v>
      </c>
      <c r="E33" s="395" t="s">
        <v>538</v>
      </c>
    </row>
    <row r="34" spans="1:5" s="396" customFormat="1" ht="39" x14ac:dyDescent="0.3">
      <c r="A34" s="335"/>
      <c r="B34" s="393" t="s">
        <v>500</v>
      </c>
      <c r="C34" s="394" t="s">
        <v>539</v>
      </c>
      <c r="D34" s="394" t="s">
        <v>195</v>
      </c>
      <c r="E34" s="395" t="s">
        <v>540</v>
      </c>
    </row>
    <row r="35" spans="1:5" s="396" customFormat="1" x14ac:dyDescent="0.3">
      <c r="A35" s="335"/>
      <c r="B35" s="393" t="s">
        <v>500</v>
      </c>
      <c r="C35" s="394" t="s">
        <v>541</v>
      </c>
      <c r="D35" s="394" t="s">
        <v>192</v>
      </c>
      <c r="E35" s="395" t="s">
        <v>542</v>
      </c>
    </row>
    <row r="36" spans="1:5" s="396" customFormat="1" ht="39" x14ac:dyDescent="0.3">
      <c r="A36" s="335"/>
      <c r="B36" s="393" t="s">
        <v>500</v>
      </c>
      <c r="C36" s="394" t="s">
        <v>522</v>
      </c>
      <c r="D36" s="394" t="s">
        <v>195</v>
      </c>
      <c r="E36" s="395" t="s">
        <v>543</v>
      </c>
    </row>
    <row r="37" spans="1:5" s="396" customFormat="1" ht="52" x14ac:dyDescent="0.3">
      <c r="A37" s="335"/>
      <c r="B37" s="393" t="s">
        <v>500</v>
      </c>
      <c r="C37" s="394" t="s">
        <v>535</v>
      </c>
      <c r="D37" s="394" t="s">
        <v>195</v>
      </c>
      <c r="E37" s="395" t="s">
        <v>544</v>
      </c>
    </row>
    <row r="38" spans="1:5" s="396" customFormat="1" ht="52" x14ac:dyDescent="0.3">
      <c r="A38" s="335"/>
      <c r="B38" s="393" t="s">
        <v>500</v>
      </c>
      <c r="C38" s="394" t="s">
        <v>537</v>
      </c>
      <c r="D38" s="394" t="s">
        <v>195</v>
      </c>
      <c r="E38" s="395" t="s">
        <v>545</v>
      </c>
    </row>
    <row r="39" spans="1:5" s="396" customFormat="1" ht="52.5" thickBot="1" x14ac:dyDescent="0.35">
      <c r="A39" s="335"/>
      <c r="B39" s="397" t="s">
        <v>500</v>
      </c>
      <c r="C39" s="398" t="s">
        <v>546</v>
      </c>
      <c r="D39" s="398" t="s">
        <v>183</v>
      </c>
      <c r="E39" s="399" t="s">
        <v>547</v>
      </c>
    </row>
    <row r="40" spans="1:5" s="396" customFormat="1" x14ac:dyDescent="0.3">
      <c r="A40" s="335"/>
      <c r="B40" s="400"/>
      <c r="C40" s="400"/>
      <c r="D40" s="400"/>
      <c r="E40" s="400"/>
    </row>
    <row r="41" spans="1:5" s="396" customFormat="1" x14ac:dyDescent="0.3">
      <c r="A41" s="335"/>
      <c r="B41" s="400"/>
      <c r="C41" s="400"/>
      <c r="D41" s="400"/>
      <c r="E41" s="400"/>
    </row>
  </sheetData>
  <mergeCells count="3">
    <mergeCell ref="B2:E2"/>
    <mergeCell ref="B5:E5"/>
    <mergeCell ref="B30:E30"/>
  </mergeCells>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48020-EA10-49C5-AFB5-8D9B607BAF02}">
  <sheetPr>
    <tabColor theme="4"/>
  </sheetPr>
  <dimension ref="B1:E42"/>
  <sheetViews>
    <sheetView showGridLines="0" zoomScaleNormal="100" zoomScalePageLayoutView="85" workbookViewId="0">
      <selection activeCell="B36" sqref="B36:G43"/>
    </sheetView>
  </sheetViews>
  <sheetFormatPr defaultRowHeight="14.5" x14ac:dyDescent="0.35"/>
  <cols>
    <col min="1" max="1" width="1.81640625" style="409" customWidth="1"/>
    <col min="2" max="2" width="116.7265625" style="408" customWidth="1"/>
    <col min="3" max="254" width="9.1796875" style="409"/>
    <col min="255" max="255" width="30.1796875" style="409" customWidth="1"/>
    <col min="256" max="256" width="79.54296875" style="409" customWidth="1"/>
    <col min="257" max="257" width="34.7265625" style="409" customWidth="1"/>
    <col min="258" max="258" width="42.1796875" style="409" customWidth="1"/>
    <col min="259" max="510" width="9.1796875" style="409"/>
    <col min="511" max="511" width="30.1796875" style="409" customWidth="1"/>
    <col min="512" max="512" width="79.54296875" style="409" customWidth="1"/>
    <col min="513" max="513" width="34.7265625" style="409" customWidth="1"/>
    <col min="514" max="514" width="42.1796875" style="409" customWidth="1"/>
    <col min="515" max="766" width="9.1796875" style="409"/>
    <col min="767" max="767" width="30.1796875" style="409" customWidth="1"/>
    <col min="768" max="768" width="79.54296875" style="409" customWidth="1"/>
    <col min="769" max="769" width="34.7265625" style="409" customWidth="1"/>
    <col min="770" max="770" width="42.1796875" style="409" customWidth="1"/>
    <col min="771" max="1022" width="9.1796875" style="409"/>
    <col min="1023" max="1023" width="30.1796875" style="409" customWidth="1"/>
    <col min="1024" max="1024" width="79.54296875" style="409" customWidth="1"/>
    <col min="1025" max="1025" width="34.7265625" style="409" customWidth="1"/>
    <col min="1026" max="1026" width="42.1796875" style="409" customWidth="1"/>
    <col min="1027" max="1278" width="9.1796875" style="409"/>
    <col min="1279" max="1279" width="30.1796875" style="409" customWidth="1"/>
    <col min="1280" max="1280" width="79.54296875" style="409" customWidth="1"/>
    <col min="1281" max="1281" width="34.7265625" style="409" customWidth="1"/>
    <col min="1282" max="1282" width="42.1796875" style="409" customWidth="1"/>
    <col min="1283" max="1534" width="9.1796875" style="409"/>
    <col min="1535" max="1535" width="30.1796875" style="409" customWidth="1"/>
    <col min="1536" max="1536" width="79.54296875" style="409" customWidth="1"/>
    <col min="1537" max="1537" width="34.7265625" style="409" customWidth="1"/>
    <col min="1538" max="1538" width="42.1796875" style="409" customWidth="1"/>
    <col min="1539" max="1790" width="9.1796875" style="409"/>
    <col min="1791" max="1791" width="30.1796875" style="409" customWidth="1"/>
    <col min="1792" max="1792" width="79.54296875" style="409" customWidth="1"/>
    <col min="1793" max="1793" width="34.7265625" style="409" customWidth="1"/>
    <col min="1794" max="1794" width="42.1796875" style="409" customWidth="1"/>
    <col min="1795" max="2046" width="9.1796875" style="409"/>
    <col min="2047" max="2047" width="30.1796875" style="409" customWidth="1"/>
    <col min="2048" max="2048" width="79.54296875" style="409" customWidth="1"/>
    <col min="2049" max="2049" width="34.7265625" style="409" customWidth="1"/>
    <col min="2050" max="2050" width="42.1796875" style="409" customWidth="1"/>
    <col min="2051" max="2302" width="9.1796875" style="409"/>
    <col min="2303" max="2303" width="30.1796875" style="409" customWidth="1"/>
    <col min="2304" max="2304" width="79.54296875" style="409" customWidth="1"/>
    <col min="2305" max="2305" width="34.7265625" style="409" customWidth="1"/>
    <col min="2306" max="2306" width="42.1796875" style="409" customWidth="1"/>
    <col min="2307" max="2558" width="9.1796875" style="409"/>
    <col min="2559" max="2559" width="30.1796875" style="409" customWidth="1"/>
    <col min="2560" max="2560" width="79.54296875" style="409" customWidth="1"/>
    <col min="2561" max="2561" width="34.7265625" style="409" customWidth="1"/>
    <col min="2562" max="2562" width="42.1796875" style="409" customWidth="1"/>
    <col min="2563" max="2814" width="9.1796875" style="409"/>
    <col min="2815" max="2815" width="30.1796875" style="409" customWidth="1"/>
    <col min="2816" max="2816" width="79.54296875" style="409" customWidth="1"/>
    <col min="2817" max="2817" width="34.7265625" style="409" customWidth="1"/>
    <col min="2818" max="2818" width="42.1796875" style="409" customWidth="1"/>
    <col min="2819" max="3070" width="9.1796875" style="409"/>
    <col min="3071" max="3071" width="30.1796875" style="409" customWidth="1"/>
    <col min="3072" max="3072" width="79.54296875" style="409" customWidth="1"/>
    <col min="3073" max="3073" width="34.7265625" style="409" customWidth="1"/>
    <col min="3074" max="3074" width="42.1796875" style="409" customWidth="1"/>
    <col min="3075" max="3326" width="9.1796875" style="409"/>
    <col min="3327" max="3327" width="30.1796875" style="409" customWidth="1"/>
    <col min="3328" max="3328" width="79.54296875" style="409" customWidth="1"/>
    <col min="3329" max="3329" width="34.7265625" style="409" customWidth="1"/>
    <col min="3330" max="3330" width="42.1796875" style="409" customWidth="1"/>
    <col min="3331" max="3582" width="9.1796875" style="409"/>
    <col min="3583" max="3583" width="30.1796875" style="409" customWidth="1"/>
    <col min="3584" max="3584" width="79.54296875" style="409" customWidth="1"/>
    <col min="3585" max="3585" width="34.7265625" style="409" customWidth="1"/>
    <col min="3586" max="3586" width="42.1796875" style="409" customWidth="1"/>
    <col min="3587" max="3838" width="9.1796875" style="409"/>
    <col min="3839" max="3839" width="30.1796875" style="409" customWidth="1"/>
    <col min="3840" max="3840" width="79.54296875" style="409" customWidth="1"/>
    <col min="3841" max="3841" width="34.7265625" style="409" customWidth="1"/>
    <col min="3842" max="3842" width="42.1796875" style="409" customWidth="1"/>
    <col min="3843" max="4094" width="9.1796875" style="409"/>
    <col min="4095" max="4095" width="30.1796875" style="409" customWidth="1"/>
    <col min="4096" max="4096" width="79.54296875" style="409" customWidth="1"/>
    <col min="4097" max="4097" width="34.7265625" style="409" customWidth="1"/>
    <col min="4098" max="4098" width="42.1796875" style="409" customWidth="1"/>
    <col min="4099" max="4350" width="9.1796875" style="409"/>
    <col min="4351" max="4351" width="30.1796875" style="409" customWidth="1"/>
    <col min="4352" max="4352" width="79.54296875" style="409" customWidth="1"/>
    <col min="4353" max="4353" width="34.7265625" style="409" customWidth="1"/>
    <col min="4354" max="4354" width="42.1796875" style="409" customWidth="1"/>
    <col min="4355" max="4606" width="9.1796875" style="409"/>
    <col min="4607" max="4607" width="30.1796875" style="409" customWidth="1"/>
    <col min="4608" max="4608" width="79.54296875" style="409" customWidth="1"/>
    <col min="4609" max="4609" width="34.7265625" style="409" customWidth="1"/>
    <col min="4610" max="4610" width="42.1796875" style="409" customWidth="1"/>
    <col min="4611" max="4862" width="9.1796875" style="409"/>
    <col min="4863" max="4863" width="30.1796875" style="409" customWidth="1"/>
    <col min="4864" max="4864" width="79.54296875" style="409" customWidth="1"/>
    <col min="4865" max="4865" width="34.7265625" style="409" customWidth="1"/>
    <col min="4866" max="4866" width="42.1796875" style="409" customWidth="1"/>
    <col min="4867" max="5118" width="9.1796875" style="409"/>
    <col min="5119" max="5119" width="30.1796875" style="409" customWidth="1"/>
    <col min="5120" max="5120" width="79.54296875" style="409" customWidth="1"/>
    <col min="5121" max="5121" width="34.7265625" style="409" customWidth="1"/>
    <col min="5122" max="5122" width="42.1796875" style="409" customWidth="1"/>
    <col min="5123" max="5374" width="9.1796875" style="409"/>
    <col min="5375" max="5375" width="30.1796875" style="409" customWidth="1"/>
    <col min="5376" max="5376" width="79.54296875" style="409" customWidth="1"/>
    <col min="5377" max="5377" width="34.7265625" style="409" customWidth="1"/>
    <col min="5378" max="5378" width="42.1796875" style="409" customWidth="1"/>
    <col min="5379" max="5630" width="9.1796875" style="409"/>
    <col min="5631" max="5631" width="30.1796875" style="409" customWidth="1"/>
    <col min="5632" max="5632" width="79.54296875" style="409" customWidth="1"/>
    <col min="5633" max="5633" width="34.7265625" style="409" customWidth="1"/>
    <col min="5634" max="5634" width="42.1796875" style="409" customWidth="1"/>
    <col min="5635" max="5886" width="9.1796875" style="409"/>
    <col min="5887" max="5887" width="30.1796875" style="409" customWidth="1"/>
    <col min="5888" max="5888" width="79.54296875" style="409" customWidth="1"/>
    <col min="5889" max="5889" width="34.7265625" style="409" customWidth="1"/>
    <col min="5890" max="5890" width="42.1796875" style="409" customWidth="1"/>
    <col min="5891" max="6142" width="9.1796875" style="409"/>
    <col min="6143" max="6143" width="30.1796875" style="409" customWidth="1"/>
    <col min="6144" max="6144" width="79.54296875" style="409" customWidth="1"/>
    <col min="6145" max="6145" width="34.7265625" style="409" customWidth="1"/>
    <col min="6146" max="6146" width="42.1796875" style="409" customWidth="1"/>
    <col min="6147" max="6398" width="9.1796875" style="409"/>
    <col min="6399" max="6399" width="30.1796875" style="409" customWidth="1"/>
    <col min="6400" max="6400" width="79.54296875" style="409" customWidth="1"/>
    <col min="6401" max="6401" width="34.7265625" style="409" customWidth="1"/>
    <col min="6402" max="6402" width="42.1796875" style="409" customWidth="1"/>
    <col min="6403" max="6654" width="9.1796875" style="409"/>
    <col min="6655" max="6655" width="30.1796875" style="409" customWidth="1"/>
    <col min="6656" max="6656" width="79.54296875" style="409" customWidth="1"/>
    <col min="6657" max="6657" width="34.7265625" style="409" customWidth="1"/>
    <col min="6658" max="6658" width="42.1796875" style="409" customWidth="1"/>
    <col min="6659" max="6910" width="9.1796875" style="409"/>
    <col min="6911" max="6911" width="30.1796875" style="409" customWidth="1"/>
    <col min="6912" max="6912" width="79.54296875" style="409" customWidth="1"/>
    <col min="6913" max="6913" width="34.7265625" style="409" customWidth="1"/>
    <col min="6914" max="6914" width="42.1796875" style="409" customWidth="1"/>
    <col min="6915" max="7166" width="9.1796875" style="409"/>
    <col min="7167" max="7167" width="30.1796875" style="409" customWidth="1"/>
    <col min="7168" max="7168" width="79.54296875" style="409" customWidth="1"/>
    <col min="7169" max="7169" width="34.7265625" style="409" customWidth="1"/>
    <col min="7170" max="7170" width="42.1796875" style="409" customWidth="1"/>
    <col min="7171" max="7422" width="9.1796875" style="409"/>
    <col min="7423" max="7423" width="30.1796875" style="409" customWidth="1"/>
    <col min="7424" max="7424" width="79.54296875" style="409" customWidth="1"/>
    <col min="7425" max="7425" width="34.7265625" style="409" customWidth="1"/>
    <col min="7426" max="7426" width="42.1796875" style="409" customWidth="1"/>
    <col min="7427" max="7678" width="9.1796875" style="409"/>
    <col min="7679" max="7679" width="30.1796875" style="409" customWidth="1"/>
    <col min="7680" max="7680" width="79.54296875" style="409" customWidth="1"/>
    <col min="7681" max="7681" width="34.7265625" style="409" customWidth="1"/>
    <col min="7682" max="7682" width="42.1796875" style="409" customWidth="1"/>
    <col min="7683" max="7934" width="9.1796875" style="409"/>
    <col min="7935" max="7935" width="30.1796875" style="409" customWidth="1"/>
    <col min="7936" max="7936" width="79.54296875" style="409" customWidth="1"/>
    <col min="7937" max="7937" width="34.7265625" style="409" customWidth="1"/>
    <col min="7938" max="7938" width="42.1796875" style="409" customWidth="1"/>
    <col min="7939" max="8190" width="9.1796875" style="409"/>
    <col min="8191" max="8191" width="30.1796875" style="409" customWidth="1"/>
    <col min="8192" max="8192" width="79.54296875" style="409" customWidth="1"/>
    <col min="8193" max="8193" width="34.7265625" style="409" customWidth="1"/>
    <col min="8194" max="8194" width="42.1796875" style="409" customWidth="1"/>
    <col min="8195" max="8446" width="9.1796875" style="409"/>
    <col min="8447" max="8447" width="30.1796875" style="409" customWidth="1"/>
    <col min="8448" max="8448" width="79.54296875" style="409" customWidth="1"/>
    <col min="8449" max="8449" width="34.7265625" style="409" customWidth="1"/>
    <col min="8450" max="8450" width="42.1796875" style="409" customWidth="1"/>
    <col min="8451" max="8702" width="9.1796875" style="409"/>
    <col min="8703" max="8703" width="30.1796875" style="409" customWidth="1"/>
    <col min="8704" max="8704" width="79.54296875" style="409" customWidth="1"/>
    <col min="8705" max="8705" width="34.7265625" style="409" customWidth="1"/>
    <col min="8706" max="8706" width="42.1796875" style="409" customWidth="1"/>
    <col min="8707" max="8958" width="9.1796875" style="409"/>
    <col min="8959" max="8959" width="30.1796875" style="409" customWidth="1"/>
    <col min="8960" max="8960" width="79.54296875" style="409" customWidth="1"/>
    <col min="8961" max="8961" width="34.7265625" style="409" customWidth="1"/>
    <col min="8962" max="8962" width="42.1796875" style="409" customWidth="1"/>
    <col min="8963" max="9214" width="9.1796875" style="409"/>
    <col min="9215" max="9215" width="30.1796875" style="409" customWidth="1"/>
    <col min="9216" max="9216" width="79.54296875" style="409" customWidth="1"/>
    <col min="9217" max="9217" width="34.7265625" style="409" customWidth="1"/>
    <col min="9218" max="9218" width="42.1796875" style="409" customWidth="1"/>
    <col min="9219" max="9470" width="9.1796875" style="409"/>
    <col min="9471" max="9471" width="30.1796875" style="409" customWidth="1"/>
    <col min="9472" max="9472" width="79.54296875" style="409" customWidth="1"/>
    <col min="9473" max="9473" width="34.7265625" style="409" customWidth="1"/>
    <col min="9474" max="9474" width="42.1796875" style="409" customWidth="1"/>
    <col min="9475" max="9726" width="9.1796875" style="409"/>
    <col min="9727" max="9727" width="30.1796875" style="409" customWidth="1"/>
    <col min="9728" max="9728" width="79.54296875" style="409" customWidth="1"/>
    <col min="9729" max="9729" width="34.7265625" style="409" customWidth="1"/>
    <col min="9730" max="9730" width="42.1796875" style="409" customWidth="1"/>
    <col min="9731" max="9982" width="9.1796875" style="409"/>
    <col min="9983" max="9983" width="30.1796875" style="409" customWidth="1"/>
    <col min="9984" max="9984" width="79.54296875" style="409" customWidth="1"/>
    <col min="9985" max="9985" width="34.7265625" style="409" customWidth="1"/>
    <col min="9986" max="9986" width="42.1796875" style="409" customWidth="1"/>
    <col min="9987" max="10238" width="9.1796875" style="409"/>
    <col min="10239" max="10239" width="30.1796875" style="409" customWidth="1"/>
    <col min="10240" max="10240" width="79.54296875" style="409" customWidth="1"/>
    <col min="10241" max="10241" width="34.7265625" style="409" customWidth="1"/>
    <col min="10242" max="10242" width="42.1796875" style="409" customWidth="1"/>
    <col min="10243" max="10494" width="9.1796875" style="409"/>
    <col min="10495" max="10495" width="30.1796875" style="409" customWidth="1"/>
    <col min="10496" max="10496" width="79.54296875" style="409" customWidth="1"/>
    <col min="10497" max="10497" width="34.7265625" style="409" customWidth="1"/>
    <col min="10498" max="10498" width="42.1796875" style="409" customWidth="1"/>
    <col min="10499" max="10750" width="9.1796875" style="409"/>
    <col min="10751" max="10751" width="30.1796875" style="409" customWidth="1"/>
    <col min="10752" max="10752" width="79.54296875" style="409" customWidth="1"/>
    <col min="10753" max="10753" width="34.7265625" style="409" customWidth="1"/>
    <col min="10754" max="10754" width="42.1796875" style="409" customWidth="1"/>
    <col min="10755" max="11006" width="9.1796875" style="409"/>
    <col min="11007" max="11007" width="30.1796875" style="409" customWidth="1"/>
    <col min="11008" max="11008" width="79.54296875" style="409" customWidth="1"/>
    <col min="11009" max="11009" width="34.7265625" style="409" customWidth="1"/>
    <col min="11010" max="11010" width="42.1796875" style="409" customWidth="1"/>
    <col min="11011" max="11262" width="9.1796875" style="409"/>
    <col min="11263" max="11263" width="30.1796875" style="409" customWidth="1"/>
    <col min="11264" max="11264" width="79.54296875" style="409" customWidth="1"/>
    <col min="11265" max="11265" width="34.7265625" style="409" customWidth="1"/>
    <col min="11266" max="11266" width="42.1796875" style="409" customWidth="1"/>
    <col min="11267" max="11518" width="9.1796875" style="409"/>
    <col min="11519" max="11519" width="30.1796875" style="409" customWidth="1"/>
    <col min="11520" max="11520" width="79.54296875" style="409" customWidth="1"/>
    <col min="11521" max="11521" width="34.7265625" style="409" customWidth="1"/>
    <col min="11522" max="11522" width="42.1796875" style="409" customWidth="1"/>
    <col min="11523" max="11774" width="9.1796875" style="409"/>
    <col min="11775" max="11775" width="30.1796875" style="409" customWidth="1"/>
    <col min="11776" max="11776" width="79.54296875" style="409" customWidth="1"/>
    <col min="11777" max="11777" width="34.7265625" style="409" customWidth="1"/>
    <col min="11778" max="11778" width="42.1796875" style="409" customWidth="1"/>
    <col min="11779" max="12030" width="9.1796875" style="409"/>
    <col min="12031" max="12031" width="30.1796875" style="409" customWidth="1"/>
    <col min="12032" max="12032" width="79.54296875" style="409" customWidth="1"/>
    <col min="12033" max="12033" width="34.7265625" style="409" customWidth="1"/>
    <col min="12034" max="12034" width="42.1796875" style="409" customWidth="1"/>
    <col min="12035" max="12286" width="9.1796875" style="409"/>
    <col min="12287" max="12287" width="30.1796875" style="409" customWidth="1"/>
    <col min="12288" max="12288" width="79.54296875" style="409" customWidth="1"/>
    <col min="12289" max="12289" width="34.7265625" style="409" customWidth="1"/>
    <col min="12290" max="12290" width="42.1796875" style="409" customWidth="1"/>
    <col min="12291" max="12542" width="9.1796875" style="409"/>
    <col min="12543" max="12543" width="30.1796875" style="409" customWidth="1"/>
    <col min="12544" max="12544" width="79.54296875" style="409" customWidth="1"/>
    <col min="12545" max="12545" width="34.7265625" style="409" customWidth="1"/>
    <col min="12546" max="12546" width="42.1796875" style="409" customWidth="1"/>
    <col min="12547" max="12798" width="9.1796875" style="409"/>
    <col min="12799" max="12799" width="30.1796875" style="409" customWidth="1"/>
    <col min="12800" max="12800" width="79.54296875" style="409" customWidth="1"/>
    <col min="12801" max="12801" width="34.7265625" style="409" customWidth="1"/>
    <col min="12802" max="12802" width="42.1796875" style="409" customWidth="1"/>
    <col min="12803" max="13054" width="9.1796875" style="409"/>
    <col min="13055" max="13055" width="30.1796875" style="409" customWidth="1"/>
    <col min="13056" max="13056" width="79.54296875" style="409" customWidth="1"/>
    <col min="13057" max="13057" width="34.7265625" style="409" customWidth="1"/>
    <col min="13058" max="13058" width="42.1796875" style="409" customWidth="1"/>
    <col min="13059" max="13310" width="9.1796875" style="409"/>
    <col min="13311" max="13311" width="30.1796875" style="409" customWidth="1"/>
    <col min="13312" max="13312" width="79.54296875" style="409" customWidth="1"/>
    <col min="13313" max="13313" width="34.7265625" style="409" customWidth="1"/>
    <col min="13314" max="13314" width="42.1796875" style="409" customWidth="1"/>
    <col min="13315" max="13566" width="9.1796875" style="409"/>
    <col min="13567" max="13567" width="30.1796875" style="409" customWidth="1"/>
    <col min="13568" max="13568" width="79.54296875" style="409" customWidth="1"/>
    <col min="13569" max="13569" width="34.7265625" style="409" customWidth="1"/>
    <col min="13570" max="13570" width="42.1796875" style="409" customWidth="1"/>
    <col min="13571" max="13822" width="9.1796875" style="409"/>
    <col min="13823" max="13823" width="30.1796875" style="409" customWidth="1"/>
    <col min="13824" max="13824" width="79.54296875" style="409" customWidth="1"/>
    <col min="13825" max="13825" width="34.7265625" style="409" customWidth="1"/>
    <col min="13826" max="13826" width="42.1796875" style="409" customWidth="1"/>
    <col min="13827" max="14078" width="9.1796875" style="409"/>
    <col min="14079" max="14079" width="30.1796875" style="409" customWidth="1"/>
    <col min="14080" max="14080" width="79.54296875" style="409" customWidth="1"/>
    <col min="14081" max="14081" width="34.7265625" style="409" customWidth="1"/>
    <col min="14082" max="14082" width="42.1796875" style="409" customWidth="1"/>
    <col min="14083" max="14334" width="9.1796875" style="409"/>
    <col min="14335" max="14335" width="30.1796875" style="409" customWidth="1"/>
    <col min="14336" max="14336" width="79.54296875" style="409" customWidth="1"/>
    <col min="14337" max="14337" width="34.7265625" style="409" customWidth="1"/>
    <col min="14338" max="14338" width="42.1796875" style="409" customWidth="1"/>
    <col min="14339" max="14590" width="9.1796875" style="409"/>
    <col min="14591" max="14591" width="30.1796875" style="409" customWidth="1"/>
    <col min="14592" max="14592" width="79.54296875" style="409" customWidth="1"/>
    <col min="14593" max="14593" width="34.7265625" style="409" customWidth="1"/>
    <col min="14594" max="14594" width="42.1796875" style="409" customWidth="1"/>
    <col min="14595" max="14846" width="9.1796875" style="409"/>
    <col min="14847" max="14847" width="30.1796875" style="409" customWidth="1"/>
    <col min="14848" max="14848" width="79.54296875" style="409" customWidth="1"/>
    <col min="14849" max="14849" width="34.7265625" style="409" customWidth="1"/>
    <col min="14850" max="14850" width="42.1796875" style="409" customWidth="1"/>
    <col min="14851" max="15102" width="9.1796875" style="409"/>
    <col min="15103" max="15103" width="30.1796875" style="409" customWidth="1"/>
    <col min="15104" max="15104" width="79.54296875" style="409" customWidth="1"/>
    <col min="15105" max="15105" width="34.7265625" style="409" customWidth="1"/>
    <col min="15106" max="15106" width="42.1796875" style="409" customWidth="1"/>
    <col min="15107" max="15358" width="9.1796875" style="409"/>
    <col min="15359" max="15359" width="30.1796875" style="409" customWidth="1"/>
    <col min="15360" max="15360" width="79.54296875" style="409" customWidth="1"/>
    <col min="15361" max="15361" width="34.7265625" style="409" customWidth="1"/>
    <col min="15362" max="15362" width="42.1796875" style="409" customWidth="1"/>
    <col min="15363" max="15614" width="9.1796875" style="409"/>
    <col min="15615" max="15615" width="30.1796875" style="409" customWidth="1"/>
    <col min="15616" max="15616" width="79.54296875" style="409" customWidth="1"/>
    <col min="15617" max="15617" width="34.7265625" style="409" customWidth="1"/>
    <col min="15618" max="15618" width="42.1796875" style="409" customWidth="1"/>
    <col min="15619" max="15870" width="9.1796875" style="409"/>
    <col min="15871" max="15871" width="30.1796875" style="409" customWidth="1"/>
    <col min="15872" max="15872" width="79.54296875" style="409" customWidth="1"/>
    <col min="15873" max="15873" width="34.7265625" style="409" customWidth="1"/>
    <col min="15874" max="15874" width="42.1796875" style="409" customWidth="1"/>
    <col min="15875" max="16126" width="9.1796875" style="409"/>
    <col min="16127" max="16127" width="30.1796875" style="409" customWidth="1"/>
    <col min="16128" max="16128" width="79.54296875" style="409" customWidth="1"/>
    <col min="16129" max="16129" width="34.7265625" style="409" customWidth="1"/>
    <col min="16130" max="16130" width="42.1796875" style="409" customWidth="1"/>
    <col min="16131" max="16384" width="9.1796875" style="409"/>
  </cols>
  <sheetData>
    <row r="1" spans="2:5" ht="50.15" customHeight="1" thickBot="1" x14ac:dyDescent="0.4"/>
    <row r="2" spans="2:5" ht="20" thickBot="1" x14ac:dyDescent="0.4">
      <c r="B2" s="410" t="s">
        <v>132</v>
      </c>
    </row>
    <row r="3" spans="2:5" s="412" customFormat="1" ht="40" customHeight="1" thickBot="1" x14ac:dyDescent="0.4">
      <c r="B3" s="411" t="s">
        <v>555</v>
      </c>
    </row>
    <row r="4" spans="2:5" ht="20" thickBot="1" x14ac:dyDescent="0.4">
      <c r="B4" s="413" t="s">
        <v>133</v>
      </c>
    </row>
    <row r="5" spans="2:5" s="159" customFormat="1" ht="26" x14ac:dyDescent="0.25">
      <c r="B5" s="414" t="s">
        <v>556</v>
      </c>
    </row>
    <row r="6" spans="2:5" s="159" customFormat="1" ht="13" x14ac:dyDescent="0.3">
      <c r="B6" s="415" t="s">
        <v>557</v>
      </c>
    </row>
    <row r="7" spans="2:5" s="159" customFormat="1" ht="26" x14ac:dyDescent="0.3">
      <c r="B7" s="415" t="s">
        <v>558</v>
      </c>
      <c r="E7" s="416"/>
    </row>
    <row r="8" spans="2:5" s="159" customFormat="1" ht="13" x14ac:dyDescent="0.3">
      <c r="B8" s="415" t="s">
        <v>559</v>
      </c>
      <c r="E8" s="416"/>
    </row>
    <row r="9" spans="2:5" s="159" customFormat="1" ht="26" x14ac:dyDescent="0.3">
      <c r="B9" s="415" t="s">
        <v>560</v>
      </c>
    </row>
    <row r="10" spans="2:5" s="165" customFormat="1" ht="13" x14ac:dyDescent="0.3">
      <c r="B10" s="415" t="s">
        <v>561</v>
      </c>
    </row>
    <row r="11" spans="2:5" s="165" customFormat="1" ht="13" x14ac:dyDescent="0.3">
      <c r="B11" s="415"/>
    </row>
    <row r="12" spans="2:5" s="159" customFormat="1" ht="13" x14ac:dyDescent="0.3">
      <c r="B12" s="417" t="s">
        <v>562</v>
      </c>
    </row>
    <row r="13" spans="2:5" s="165" customFormat="1" ht="13" x14ac:dyDescent="0.3">
      <c r="B13" s="418" t="s">
        <v>563</v>
      </c>
    </row>
    <row r="14" spans="2:5" s="165" customFormat="1" ht="13" x14ac:dyDescent="0.3">
      <c r="B14" s="418" t="s">
        <v>564</v>
      </c>
    </row>
    <row r="15" spans="2:5" s="165" customFormat="1" ht="13" x14ac:dyDescent="0.3">
      <c r="B15" s="418" t="s">
        <v>565</v>
      </c>
    </row>
    <row r="16" spans="2:5" s="165" customFormat="1" ht="13" x14ac:dyDescent="0.3">
      <c r="B16" s="418" t="s">
        <v>566</v>
      </c>
    </row>
    <row r="17" spans="2:2" s="165" customFormat="1" ht="13" x14ac:dyDescent="0.3">
      <c r="B17" s="418" t="s">
        <v>567</v>
      </c>
    </row>
    <row r="18" spans="2:2" s="165" customFormat="1" ht="13.5" thickBot="1" x14ac:dyDescent="0.35">
      <c r="B18" s="418"/>
    </row>
    <row r="19" spans="2:2" ht="20" thickBot="1" x14ac:dyDescent="0.4">
      <c r="B19" s="413" t="s">
        <v>143</v>
      </c>
    </row>
    <row r="20" spans="2:2" s="159" customFormat="1" ht="26" x14ac:dyDescent="0.25">
      <c r="B20" s="419" t="s">
        <v>568</v>
      </c>
    </row>
    <row r="21" spans="2:2" s="159" customFormat="1" ht="13" x14ac:dyDescent="0.25">
      <c r="B21" s="420" t="s">
        <v>569</v>
      </c>
    </row>
    <row r="22" spans="2:2" s="159" customFormat="1" ht="13" x14ac:dyDescent="0.25">
      <c r="B22" s="420" t="s">
        <v>738</v>
      </c>
    </row>
    <row r="23" spans="2:2" s="159" customFormat="1" ht="13" x14ac:dyDescent="0.3">
      <c r="B23" s="547" t="s">
        <v>739</v>
      </c>
    </row>
    <row r="24" spans="2:2" s="159" customFormat="1" ht="13" x14ac:dyDescent="0.3">
      <c r="B24" s="548" t="s">
        <v>162</v>
      </c>
    </row>
    <row r="25" spans="2:2" s="159" customFormat="1" ht="13" x14ac:dyDescent="0.3">
      <c r="B25" s="421" t="s">
        <v>570</v>
      </c>
    </row>
    <row r="26" spans="2:2" s="159" customFormat="1" ht="13" x14ac:dyDescent="0.3">
      <c r="B26" s="421" t="s">
        <v>571</v>
      </c>
    </row>
    <row r="27" spans="2:2" s="159" customFormat="1" ht="13" x14ac:dyDescent="0.3">
      <c r="B27" s="421" t="s">
        <v>572</v>
      </c>
    </row>
    <row r="28" spans="2:2" s="159" customFormat="1" ht="13" x14ac:dyDescent="0.3">
      <c r="B28" s="202" t="s">
        <v>573</v>
      </c>
    </row>
    <row r="29" spans="2:2" s="159" customFormat="1" ht="13" x14ac:dyDescent="0.3">
      <c r="B29" s="202" t="s">
        <v>574</v>
      </c>
    </row>
    <row r="30" spans="2:2" s="159" customFormat="1" ht="13" x14ac:dyDescent="0.3">
      <c r="B30" s="421" t="s">
        <v>575</v>
      </c>
    </row>
    <row r="31" spans="2:2" s="159" customFormat="1" ht="13" x14ac:dyDescent="0.3">
      <c r="B31" s="421" t="s">
        <v>576</v>
      </c>
    </row>
    <row r="32" spans="2:2" s="159" customFormat="1" ht="13" x14ac:dyDescent="0.3">
      <c r="B32" s="202" t="s">
        <v>577</v>
      </c>
    </row>
    <row r="33" spans="2:5" s="422" customFormat="1" ht="26.5" x14ac:dyDescent="0.35">
      <c r="B33" s="421" t="s">
        <v>578</v>
      </c>
    </row>
    <row r="34" spans="2:5" s="422" customFormat="1" ht="15.5" x14ac:dyDescent="0.35">
      <c r="B34" s="202" t="s">
        <v>579</v>
      </c>
    </row>
    <row r="35" spans="2:5" s="422" customFormat="1" ht="15.5" x14ac:dyDescent="0.35">
      <c r="B35" s="202" t="s">
        <v>580</v>
      </c>
    </row>
    <row r="36" spans="2:5" s="159" customFormat="1" ht="15" customHeight="1" x14ac:dyDescent="0.3">
      <c r="B36" s="202" t="s">
        <v>640</v>
      </c>
    </row>
    <row r="37" spans="2:5" x14ac:dyDescent="0.35">
      <c r="B37" s="202"/>
    </row>
    <row r="38" spans="2:5" s="422" customFormat="1" ht="15.5" x14ac:dyDescent="0.35">
      <c r="B38" s="423" t="s">
        <v>581</v>
      </c>
    </row>
    <row r="40" spans="2:5" ht="14.5" customHeight="1" x14ac:dyDescent="0.35">
      <c r="B40" s="424"/>
      <c r="C40" s="426"/>
      <c r="D40" s="426"/>
      <c r="E40" s="426"/>
    </row>
    <row r="42" spans="2:5" x14ac:dyDescent="0.35">
      <c r="B42" s="425" t="s">
        <v>153</v>
      </c>
    </row>
  </sheetData>
  <pageMargins left="0.25" right="0.25" top="0.75" bottom="0.75" header="0.3" footer="0.05"/>
  <pageSetup scale="70" orientation="landscape" r:id="rId1"/>
  <headerFooter>
    <oddFooter>&amp;LCONFIDENTIAL&amp;R© 2013 - 2020 SAP, All Rights Reserved. The contents of this document are confidential and proprietary information of SAP.</oddFooter>
  </headerFooter>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01EB-B6AA-4B1B-A11F-2B24A5CF9439}">
  <sheetPr>
    <tabColor theme="4"/>
    <pageSetUpPr fitToPage="1"/>
  </sheetPr>
  <dimension ref="A1:G68"/>
  <sheetViews>
    <sheetView showGridLines="0" zoomScale="90" zoomScaleNormal="90" zoomScaleSheetLayoutView="10" zoomScalePageLayoutView="18" workbookViewId="0">
      <selection activeCell="B28" sqref="B28:G48"/>
    </sheetView>
  </sheetViews>
  <sheetFormatPr defaultColWidth="9.26953125" defaultRowHeight="14.5" x14ac:dyDescent="0.35"/>
  <cols>
    <col min="1" max="1" width="1.81640625" style="409" customWidth="1"/>
    <col min="2" max="2" width="40.54296875" style="172" customWidth="1"/>
    <col min="3" max="3" width="44.81640625" style="172" bestFit="1" customWidth="1"/>
    <col min="4" max="4" width="39.26953125" style="172" customWidth="1"/>
    <col min="5" max="5" width="3.81640625" style="172" customWidth="1"/>
    <col min="6" max="6" width="41.54296875" style="172" customWidth="1"/>
    <col min="7" max="7" width="78.26953125" style="172" customWidth="1"/>
    <col min="8" max="16384" width="9.26953125" style="172"/>
  </cols>
  <sheetData>
    <row r="1" spans="1:7" ht="15" thickBot="1" x14ac:dyDescent="0.4"/>
    <row r="2" spans="1:7" ht="26.5" customHeight="1" thickBot="1" x14ac:dyDescent="0.4">
      <c r="C2" s="750" t="s">
        <v>170</v>
      </c>
      <c r="D2" s="751"/>
    </row>
    <row r="3" spans="1:7" ht="16" thickBot="1" x14ac:dyDescent="0.4">
      <c r="B3" s="173" t="s">
        <v>171</v>
      </c>
      <c r="C3" s="674" t="s">
        <v>172</v>
      </c>
      <c r="D3" s="675"/>
      <c r="E3" s="174"/>
      <c r="F3" s="175" t="s">
        <v>173</v>
      </c>
      <c r="G3" s="176" t="s">
        <v>174</v>
      </c>
    </row>
    <row r="4" spans="1:7" ht="29.15" customHeight="1" x14ac:dyDescent="0.35">
      <c r="A4" s="177"/>
      <c r="B4" s="178" t="s">
        <v>129</v>
      </c>
      <c r="C4" s="676" t="s">
        <v>175</v>
      </c>
      <c r="D4" s="677"/>
      <c r="E4" s="179"/>
      <c r="F4" s="180"/>
      <c r="G4" s="181"/>
    </row>
    <row r="5" spans="1:7" s="184" customFormat="1" ht="62.5" customHeight="1" x14ac:dyDescent="0.35">
      <c r="A5" s="177"/>
      <c r="B5" s="182" t="s">
        <v>17</v>
      </c>
      <c r="C5" s="670" t="s">
        <v>176</v>
      </c>
      <c r="D5" s="671"/>
      <c r="E5" s="183"/>
      <c r="F5" s="678" t="s">
        <v>177</v>
      </c>
      <c r="G5" s="669"/>
    </row>
    <row r="6" spans="1:7" ht="94.5" customHeight="1" x14ac:dyDescent="0.35">
      <c r="A6" s="177"/>
      <c r="B6" s="185" t="s">
        <v>178</v>
      </c>
      <c r="C6" s="670" t="s">
        <v>179</v>
      </c>
      <c r="D6" s="671"/>
      <c r="E6" s="179"/>
      <c r="F6" s="678"/>
      <c r="G6" s="669"/>
    </row>
    <row r="7" spans="1:7" ht="31.5" customHeight="1" x14ac:dyDescent="0.35">
      <c r="A7" s="177"/>
      <c r="B7" s="185" t="s">
        <v>180</v>
      </c>
      <c r="C7" s="670" t="s">
        <v>181</v>
      </c>
      <c r="D7" s="671"/>
      <c r="E7" s="179"/>
      <c r="F7" s="186">
        <v>12.54</v>
      </c>
      <c r="G7" s="187"/>
    </row>
    <row r="8" spans="1:7" ht="29.15" customHeight="1" x14ac:dyDescent="0.35">
      <c r="A8" s="188"/>
      <c r="B8" s="185" t="s">
        <v>18</v>
      </c>
      <c r="C8" s="670" t="s">
        <v>182</v>
      </c>
      <c r="D8" s="671"/>
      <c r="E8" s="179"/>
      <c r="F8" s="186">
        <v>12</v>
      </c>
      <c r="G8" s="187"/>
    </row>
    <row r="9" spans="1:7" ht="39" customHeight="1" x14ac:dyDescent="0.35">
      <c r="A9" s="188"/>
      <c r="B9" s="185" t="s">
        <v>183</v>
      </c>
      <c r="C9" s="670" t="s">
        <v>184</v>
      </c>
      <c r="D9" s="671"/>
      <c r="E9" s="179"/>
      <c r="F9" s="189" t="s">
        <v>185</v>
      </c>
      <c r="G9" s="190"/>
    </row>
    <row r="10" spans="1:7" ht="50.15" customHeight="1" x14ac:dyDescent="0.35">
      <c r="A10" s="177"/>
      <c r="B10" s="185" t="s">
        <v>186</v>
      </c>
      <c r="C10" s="670" t="s">
        <v>187</v>
      </c>
      <c r="D10" s="671"/>
      <c r="E10" s="179"/>
      <c r="F10" s="191" t="s">
        <v>188</v>
      </c>
      <c r="G10" s="192"/>
    </row>
    <row r="11" spans="1:7" ht="31" customHeight="1" x14ac:dyDescent="0.35">
      <c r="A11" s="188"/>
      <c r="B11" s="185" t="s">
        <v>189</v>
      </c>
      <c r="C11" s="670" t="s">
        <v>190</v>
      </c>
      <c r="D11" s="671"/>
      <c r="E11" s="179"/>
      <c r="F11" s="186" t="s">
        <v>191</v>
      </c>
      <c r="G11" s="187"/>
    </row>
    <row r="12" spans="1:7" ht="58" customHeight="1" x14ac:dyDescent="0.35">
      <c r="A12" s="188"/>
      <c r="B12" s="185" t="s">
        <v>192</v>
      </c>
      <c r="C12" s="670" t="s">
        <v>193</v>
      </c>
      <c r="D12" s="671"/>
      <c r="E12" s="179"/>
      <c r="F12" s="186" t="s">
        <v>194</v>
      </c>
      <c r="G12" s="187"/>
    </row>
    <row r="13" spans="1:7" ht="121.5" customHeight="1" x14ac:dyDescent="0.35">
      <c r="A13" s="188"/>
      <c r="B13" s="185" t="s">
        <v>195</v>
      </c>
      <c r="C13" s="670" t="s">
        <v>196</v>
      </c>
      <c r="D13" s="671"/>
      <c r="E13" s="179"/>
      <c r="F13" s="186" t="s">
        <v>197</v>
      </c>
      <c r="G13" s="187"/>
    </row>
    <row r="14" spans="1:7" ht="171" customHeight="1" x14ac:dyDescent="0.35">
      <c r="A14" s="188"/>
      <c r="B14" s="185" t="s">
        <v>198</v>
      </c>
      <c r="C14" s="670" t="s">
        <v>199</v>
      </c>
      <c r="D14" s="671"/>
      <c r="E14" s="179"/>
      <c r="F14" s="193"/>
      <c r="G14" s="194"/>
    </row>
    <row r="15" spans="1:7" s="430" customFormat="1" ht="148.5" customHeight="1" x14ac:dyDescent="0.35">
      <c r="A15" s="188"/>
      <c r="B15" s="314" t="s">
        <v>582</v>
      </c>
      <c r="C15" s="681" t="s">
        <v>583</v>
      </c>
      <c r="D15" s="682"/>
      <c r="E15" s="427"/>
      <c r="F15" s="428" t="s">
        <v>584</v>
      </c>
      <c r="G15" s="429"/>
    </row>
    <row r="16" spans="1:7" s="430" customFormat="1" ht="32.5" customHeight="1" x14ac:dyDescent="0.35">
      <c r="A16" s="188"/>
      <c r="B16" s="314" t="s">
        <v>585</v>
      </c>
      <c r="C16" s="681" t="s">
        <v>586</v>
      </c>
      <c r="D16" s="682"/>
      <c r="E16" s="427"/>
      <c r="F16" s="428" t="s">
        <v>587</v>
      </c>
      <c r="G16" s="429"/>
    </row>
    <row r="17" spans="1:7" ht="19.5" customHeight="1" x14ac:dyDescent="0.35">
      <c r="B17" s="195" t="s">
        <v>200</v>
      </c>
      <c r="C17" s="681" t="s">
        <v>201</v>
      </c>
      <c r="D17" s="682"/>
      <c r="E17" s="179"/>
      <c r="F17" s="196" t="s">
        <v>202</v>
      </c>
      <c r="G17" s="197"/>
    </row>
    <row r="18" spans="1:7" ht="157.5" customHeight="1" x14ac:dyDescent="0.35">
      <c r="A18" s="177"/>
      <c r="B18" s="182" t="s">
        <v>203</v>
      </c>
      <c r="C18" s="670" t="s">
        <v>204</v>
      </c>
      <c r="D18" s="683"/>
      <c r="E18" s="179"/>
      <c r="F18" s="186" t="s">
        <v>205</v>
      </c>
      <c r="G18" s="198"/>
    </row>
    <row r="19" spans="1:7" s="430" customFormat="1" ht="230.15" customHeight="1" x14ac:dyDescent="0.35">
      <c r="A19" s="177"/>
      <c r="B19" s="314" t="s">
        <v>588</v>
      </c>
      <c r="C19" s="681" t="s">
        <v>589</v>
      </c>
      <c r="D19" s="682"/>
      <c r="E19" s="427"/>
      <c r="F19" s="428" t="s">
        <v>590</v>
      </c>
      <c r="G19" s="429"/>
    </row>
    <row r="20" spans="1:7" s="430" customFormat="1" ht="190" customHeight="1" x14ac:dyDescent="0.35">
      <c r="A20" s="177"/>
      <c r="B20" s="314" t="s">
        <v>591</v>
      </c>
      <c r="C20" s="681" t="s">
        <v>592</v>
      </c>
      <c r="D20" s="682"/>
      <c r="E20" s="427"/>
      <c r="F20" s="428" t="s">
        <v>593</v>
      </c>
      <c r="G20" s="429"/>
    </row>
    <row r="21" spans="1:7" s="430" customFormat="1" ht="211.5" customHeight="1" x14ac:dyDescent="0.35">
      <c r="A21" s="177"/>
      <c r="B21" s="314" t="s">
        <v>594</v>
      </c>
      <c r="C21" s="681" t="s">
        <v>595</v>
      </c>
      <c r="D21" s="682"/>
      <c r="E21" s="427"/>
      <c r="F21" s="428" t="s">
        <v>596</v>
      </c>
      <c r="G21" s="429"/>
    </row>
    <row r="22" spans="1:7" s="430" customFormat="1" ht="197.15" customHeight="1" x14ac:dyDescent="0.35">
      <c r="A22" s="177"/>
      <c r="B22" s="195" t="s">
        <v>597</v>
      </c>
      <c r="C22" s="681" t="s">
        <v>598</v>
      </c>
      <c r="D22" s="682"/>
      <c r="E22" s="427"/>
      <c r="F22" s="428" t="s">
        <v>599</v>
      </c>
      <c r="G22" s="429"/>
    </row>
    <row r="23" spans="1:7" s="430" customFormat="1" ht="212.15" customHeight="1" x14ac:dyDescent="0.35">
      <c r="A23" s="177"/>
      <c r="B23" s="314" t="s">
        <v>600</v>
      </c>
      <c r="C23" s="681" t="s">
        <v>601</v>
      </c>
      <c r="D23" s="682"/>
      <c r="E23" s="427"/>
      <c r="F23" s="428" t="s">
        <v>602</v>
      </c>
      <c r="G23" s="429"/>
    </row>
    <row r="24" spans="1:7" ht="197.5" customHeight="1" x14ac:dyDescent="0.35">
      <c r="A24" s="177"/>
      <c r="B24" s="185" t="s">
        <v>206</v>
      </c>
      <c r="C24" s="670" t="s">
        <v>603</v>
      </c>
      <c r="D24" s="671"/>
      <c r="E24" s="179"/>
      <c r="F24" s="186" t="s">
        <v>208</v>
      </c>
      <c r="G24" s="187"/>
    </row>
    <row r="25" spans="1:7" ht="230.15" customHeight="1" thickBot="1" x14ac:dyDescent="0.4">
      <c r="A25" s="177"/>
      <c r="B25" s="199" t="s">
        <v>209</v>
      </c>
      <c r="C25" s="679" t="s">
        <v>210</v>
      </c>
      <c r="D25" s="680"/>
      <c r="E25" s="179"/>
      <c r="F25" s="200" t="s">
        <v>211</v>
      </c>
      <c r="G25" s="201"/>
    </row>
    <row r="26" spans="1:7" x14ac:dyDescent="0.35">
      <c r="A26" s="177"/>
    </row>
    <row r="27" spans="1:7" s="430" customFormat="1" x14ac:dyDescent="0.35">
      <c r="A27" s="177"/>
      <c r="B27" s="431" t="s">
        <v>212</v>
      </c>
      <c r="C27" s="431" t="s">
        <v>213</v>
      </c>
      <c r="D27" s="431" t="s">
        <v>214</v>
      </c>
    </row>
    <row r="28" spans="1:7" s="430" customFormat="1" x14ac:dyDescent="0.35">
      <c r="A28" s="177"/>
      <c r="B28" s="753" t="s">
        <v>604</v>
      </c>
      <c r="C28" s="432" t="s">
        <v>18</v>
      </c>
      <c r="D28" s="432">
        <v>30</v>
      </c>
    </row>
    <row r="29" spans="1:7" s="430" customFormat="1" x14ac:dyDescent="0.35">
      <c r="A29" s="177"/>
      <c r="B29" s="754"/>
      <c r="C29" s="432" t="s">
        <v>19</v>
      </c>
      <c r="D29" s="754" t="s">
        <v>605</v>
      </c>
    </row>
    <row r="30" spans="1:7" s="430" customFormat="1" x14ac:dyDescent="0.35">
      <c r="A30" s="177"/>
      <c r="B30" s="754"/>
      <c r="C30" s="432" t="s">
        <v>606</v>
      </c>
      <c r="D30" s="754"/>
    </row>
    <row r="31" spans="1:7" s="430" customFormat="1" x14ac:dyDescent="0.35">
      <c r="A31" s="177"/>
      <c r="B31" s="754"/>
      <c r="C31" s="432" t="s">
        <v>192</v>
      </c>
      <c r="D31" s="754"/>
    </row>
    <row r="32" spans="1:7" s="430" customFormat="1" x14ac:dyDescent="0.35">
      <c r="A32" s="188"/>
      <c r="B32" s="754"/>
      <c r="C32" s="432" t="s">
        <v>200</v>
      </c>
      <c r="D32" s="754"/>
    </row>
    <row r="33" spans="1:4" s="430" customFormat="1" x14ac:dyDescent="0.35">
      <c r="A33" s="188"/>
      <c r="B33" s="754"/>
      <c r="C33" s="432" t="s">
        <v>198</v>
      </c>
      <c r="D33" s="432">
        <v>12</v>
      </c>
    </row>
    <row r="34" spans="1:4" s="430" customFormat="1" x14ac:dyDescent="0.35">
      <c r="A34" s="188"/>
      <c r="B34" s="754"/>
      <c r="C34" s="432" t="s">
        <v>183</v>
      </c>
      <c r="D34" s="432">
        <v>20</v>
      </c>
    </row>
    <row r="35" spans="1:4" s="430" customFormat="1" x14ac:dyDescent="0.35">
      <c r="A35" s="177"/>
      <c r="B35" s="754"/>
      <c r="C35" s="432" t="s">
        <v>17</v>
      </c>
      <c r="D35" s="432">
        <v>25</v>
      </c>
    </row>
    <row r="36" spans="1:4" s="430" customFormat="1" x14ac:dyDescent="0.35">
      <c r="A36" s="409"/>
      <c r="B36" s="754"/>
      <c r="C36" s="432" t="s">
        <v>129</v>
      </c>
      <c r="D36" s="432">
        <v>30</v>
      </c>
    </row>
    <row r="37" spans="1:4" s="430" customFormat="1" x14ac:dyDescent="0.35">
      <c r="A37" s="188"/>
      <c r="B37" s="754"/>
      <c r="C37" s="432" t="s">
        <v>180</v>
      </c>
      <c r="D37" s="754" t="s">
        <v>607</v>
      </c>
    </row>
    <row r="38" spans="1:4" s="430" customFormat="1" x14ac:dyDescent="0.35">
      <c r="A38" s="409"/>
      <c r="B38" s="754"/>
      <c r="C38" s="432" t="s">
        <v>186</v>
      </c>
      <c r="D38" s="754"/>
    </row>
    <row r="39" spans="1:4" s="430" customFormat="1" x14ac:dyDescent="0.35">
      <c r="A39" s="409"/>
      <c r="B39" s="754"/>
      <c r="C39" s="432" t="s">
        <v>203</v>
      </c>
      <c r="D39" s="432">
        <v>5</v>
      </c>
    </row>
    <row r="40" spans="1:4" s="430" customFormat="1" x14ac:dyDescent="0.35">
      <c r="A40" s="409"/>
      <c r="B40" s="754"/>
      <c r="C40" s="432" t="s">
        <v>594</v>
      </c>
      <c r="D40" s="432">
        <v>1</v>
      </c>
    </row>
    <row r="41" spans="1:4" s="430" customFormat="1" x14ac:dyDescent="0.35">
      <c r="A41" s="409"/>
      <c r="B41" s="754"/>
      <c r="C41" s="432" t="s">
        <v>588</v>
      </c>
      <c r="D41" s="432">
        <v>1</v>
      </c>
    </row>
    <row r="42" spans="1:4" s="430" customFormat="1" x14ac:dyDescent="0.35">
      <c r="A42" s="409"/>
      <c r="B42" s="754"/>
      <c r="C42" s="432" t="s">
        <v>591</v>
      </c>
      <c r="D42" s="432">
        <v>1</v>
      </c>
    </row>
    <row r="43" spans="1:4" s="430" customFormat="1" x14ac:dyDescent="0.35">
      <c r="A43" s="409"/>
      <c r="B43" s="754"/>
      <c r="C43" s="432" t="s">
        <v>206</v>
      </c>
      <c r="D43" s="432">
        <v>8</v>
      </c>
    </row>
    <row r="44" spans="1:4" s="430" customFormat="1" x14ac:dyDescent="0.35">
      <c r="A44" s="409"/>
      <c r="B44" s="754"/>
      <c r="C44" s="432" t="s">
        <v>209</v>
      </c>
      <c r="D44" s="432">
        <v>3</v>
      </c>
    </row>
    <row r="45" spans="1:4" s="430" customFormat="1" x14ac:dyDescent="0.35">
      <c r="A45" s="409"/>
      <c r="B45" s="754"/>
      <c r="C45" s="433" t="s">
        <v>597</v>
      </c>
      <c r="D45" s="432">
        <v>1</v>
      </c>
    </row>
    <row r="46" spans="1:4" s="430" customFormat="1" x14ac:dyDescent="0.35">
      <c r="A46" s="409"/>
      <c r="B46" s="754"/>
      <c r="C46" s="433" t="s">
        <v>600</v>
      </c>
      <c r="D46" s="432">
        <v>1</v>
      </c>
    </row>
    <row r="47" spans="1:4" s="430" customFormat="1" x14ac:dyDescent="0.35">
      <c r="A47" s="409"/>
      <c r="B47" s="754"/>
      <c r="C47" s="433" t="s">
        <v>582</v>
      </c>
      <c r="D47" s="754" t="s">
        <v>607</v>
      </c>
    </row>
    <row r="48" spans="1:4" s="430" customFormat="1" x14ac:dyDescent="0.35">
      <c r="A48" s="409"/>
      <c r="B48" s="754"/>
      <c r="C48" s="433" t="s">
        <v>585</v>
      </c>
      <c r="D48" s="754"/>
    </row>
    <row r="49" spans="1:4" s="430" customFormat="1" x14ac:dyDescent="0.35">
      <c r="A49" s="409"/>
      <c r="B49" s="755" t="s">
        <v>608</v>
      </c>
      <c r="C49" s="434" t="s">
        <v>18</v>
      </c>
      <c r="D49" s="434">
        <v>5</v>
      </c>
    </row>
    <row r="50" spans="1:4" s="430" customFormat="1" x14ac:dyDescent="0.35">
      <c r="A50" s="409"/>
      <c r="B50" s="755"/>
      <c r="C50" s="434" t="s">
        <v>19</v>
      </c>
      <c r="D50" s="757" t="s">
        <v>609</v>
      </c>
    </row>
    <row r="51" spans="1:4" s="430" customFormat="1" x14ac:dyDescent="0.35">
      <c r="A51" s="409"/>
      <c r="B51" s="755"/>
      <c r="C51" s="434" t="s">
        <v>606</v>
      </c>
      <c r="D51" s="757"/>
    </row>
    <row r="52" spans="1:4" s="430" customFormat="1" x14ac:dyDescent="0.35">
      <c r="A52" s="409"/>
      <c r="B52" s="755"/>
      <c r="C52" s="434" t="s">
        <v>192</v>
      </c>
      <c r="D52" s="757"/>
    </row>
    <row r="53" spans="1:4" s="430" customFormat="1" x14ac:dyDescent="0.35">
      <c r="A53" s="409"/>
      <c r="B53" s="755"/>
      <c r="C53" s="434" t="s">
        <v>200</v>
      </c>
      <c r="D53" s="757"/>
    </row>
    <row r="54" spans="1:4" s="430" customFormat="1" x14ac:dyDescent="0.35">
      <c r="A54" s="409"/>
      <c r="B54" s="755"/>
      <c r="C54" s="434" t="s">
        <v>183</v>
      </c>
      <c r="D54" s="434">
        <v>5</v>
      </c>
    </row>
    <row r="55" spans="1:4" s="430" customFormat="1" x14ac:dyDescent="0.35">
      <c r="A55" s="409"/>
      <c r="B55" s="755"/>
      <c r="C55" s="434" t="s">
        <v>17</v>
      </c>
      <c r="D55" s="434">
        <v>3</v>
      </c>
    </row>
    <row r="56" spans="1:4" s="430" customFormat="1" x14ac:dyDescent="0.35">
      <c r="A56" s="409"/>
      <c r="B56" s="755"/>
      <c r="C56" s="434" t="s">
        <v>129</v>
      </c>
      <c r="D56" s="434">
        <v>5</v>
      </c>
    </row>
    <row r="57" spans="1:4" s="430" customFormat="1" x14ac:dyDescent="0.35">
      <c r="A57" s="409"/>
      <c r="B57" s="755"/>
      <c r="C57" s="434" t="s">
        <v>180</v>
      </c>
      <c r="D57" s="757" t="s">
        <v>610</v>
      </c>
    </row>
    <row r="58" spans="1:4" s="430" customFormat="1" x14ac:dyDescent="0.35">
      <c r="A58" s="409"/>
      <c r="B58" s="755"/>
      <c r="C58" s="434" t="s">
        <v>186</v>
      </c>
      <c r="D58" s="757"/>
    </row>
    <row r="59" spans="1:4" s="430" customFormat="1" x14ac:dyDescent="0.35">
      <c r="A59" s="409"/>
      <c r="B59" s="755"/>
      <c r="C59" s="434" t="s">
        <v>611</v>
      </c>
      <c r="D59" s="434">
        <v>4</v>
      </c>
    </row>
    <row r="60" spans="1:4" s="430" customFormat="1" x14ac:dyDescent="0.35">
      <c r="A60" s="409"/>
      <c r="B60" s="755"/>
      <c r="C60" s="434" t="s">
        <v>612</v>
      </c>
      <c r="D60" s="434">
        <v>1</v>
      </c>
    </row>
    <row r="61" spans="1:4" s="430" customFormat="1" x14ac:dyDescent="0.35">
      <c r="A61" s="409"/>
      <c r="B61" s="755"/>
      <c r="C61" s="434" t="s">
        <v>613</v>
      </c>
      <c r="D61" s="434">
        <v>1</v>
      </c>
    </row>
    <row r="62" spans="1:4" s="430" customFormat="1" x14ac:dyDescent="0.35">
      <c r="A62" s="409"/>
      <c r="B62" s="755"/>
      <c r="C62" s="434" t="s">
        <v>614</v>
      </c>
      <c r="D62" s="434">
        <v>1</v>
      </c>
    </row>
    <row r="63" spans="1:4" s="430" customFormat="1" x14ac:dyDescent="0.35">
      <c r="A63" s="409"/>
      <c r="B63" s="755"/>
      <c r="C63" s="434" t="s">
        <v>206</v>
      </c>
      <c r="D63" s="434">
        <v>10</v>
      </c>
    </row>
    <row r="64" spans="1:4" s="430" customFormat="1" x14ac:dyDescent="0.35">
      <c r="A64" s="409"/>
      <c r="B64" s="756"/>
      <c r="C64" s="435" t="s">
        <v>615</v>
      </c>
      <c r="D64" s="434">
        <v>1</v>
      </c>
    </row>
    <row r="65" spans="1:4" s="430" customFormat="1" x14ac:dyDescent="0.35">
      <c r="A65" s="409"/>
      <c r="B65" s="756"/>
      <c r="C65" s="435" t="s">
        <v>616</v>
      </c>
      <c r="D65" s="434">
        <v>1</v>
      </c>
    </row>
    <row r="66" spans="1:4" s="430" customFormat="1" x14ac:dyDescent="0.35">
      <c r="A66" s="409"/>
      <c r="B66" s="756"/>
      <c r="C66" s="435" t="s">
        <v>582</v>
      </c>
      <c r="D66" s="757">
        <v>3</v>
      </c>
    </row>
    <row r="67" spans="1:4" s="430" customFormat="1" x14ac:dyDescent="0.35">
      <c r="A67" s="409"/>
      <c r="B67" s="756"/>
      <c r="C67" s="435" t="s">
        <v>585</v>
      </c>
      <c r="D67" s="757"/>
    </row>
    <row r="68" spans="1:4" s="430" customFormat="1" x14ac:dyDescent="0.35">
      <c r="A68" s="409"/>
      <c r="B68" s="752" t="s">
        <v>617</v>
      </c>
      <c r="C68" s="752"/>
      <c r="D68" s="436"/>
    </row>
  </sheetData>
  <mergeCells count="35">
    <mergeCell ref="B68:C68"/>
    <mergeCell ref="C25:D25"/>
    <mergeCell ref="B28:B48"/>
    <mergeCell ref="D29:D32"/>
    <mergeCell ref="D37:D38"/>
    <mergeCell ref="D47:D48"/>
    <mergeCell ref="B49:B67"/>
    <mergeCell ref="D50:D53"/>
    <mergeCell ref="D57:D58"/>
    <mergeCell ref="D66:D67"/>
    <mergeCell ref="C24:D24"/>
    <mergeCell ref="C13:D13"/>
    <mergeCell ref="C14:D14"/>
    <mergeCell ref="C15:D15"/>
    <mergeCell ref="C16:D16"/>
    <mergeCell ref="C17:D17"/>
    <mergeCell ref="C18:D18"/>
    <mergeCell ref="C19:D19"/>
    <mergeCell ref="C20:D20"/>
    <mergeCell ref="C21:D21"/>
    <mergeCell ref="C22:D22"/>
    <mergeCell ref="C23:D23"/>
    <mergeCell ref="F5:F6"/>
    <mergeCell ref="G5:G6"/>
    <mergeCell ref="C6:D6"/>
    <mergeCell ref="C12:D12"/>
    <mergeCell ref="C2:D2"/>
    <mergeCell ref="C3:D3"/>
    <mergeCell ref="C4:D4"/>
    <mergeCell ref="C5:D5"/>
    <mergeCell ref="C7:D7"/>
    <mergeCell ref="C8:D8"/>
    <mergeCell ref="C9:D9"/>
    <mergeCell ref="C10:D10"/>
    <mergeCell ref="C11:D11"/>
  </mergeCells>
  <hyperlinks>
    <hyperlink ref="F17" r:id="rId1" xr:uid="{6A860314-FD43-49C2-9E8E-14CDBFEC7EE3}"/>
  </hyperlinks>
  <pageMargins left="0.75" right="0.75" top="1" bottom="2.0987654320987654" header="0.5" footer="0.5"/>
  <pageSetup scale="18" orientation="portrait" r:id="rId2"/>
  <headerFooter alignWithMargins="0">
    <oddFooter>&amp;LCONFIDENTIAL</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974849" r:id="rId5" name="Option Button 1">
              <controlPr defaultSize="0" autoFill="0" autoLine="0" autoPict="0">
                <anchor moveWithCells="1">
                  <from>
                    <xdr:col>5</xdr:col>
                    <xdr:colOff>850900</xdr:colOff>
                    <xdr:row>3</xdr:row>
                    <xdr:rowOff>69850</xdr:rowOff>
                  </from>
                  <to>
                    <xdr:col>5</xdr:col>
                    <xdr:colOff>1231900</xdr:colOff>
                    <xdr:row>3</xdr:row>
                    <xdr:rowOff>298450</xdr:rowOff>
                  </to>
                </anchor>
              </controlPr>
            </control>
          </mc:Choice>
        </mc:AlternateContent>
        <mc:AlternateContent xmlns:mc="http://schemas.openxmlformats.org/markup-compatibility/2006">
          <mc:Choice Requires="x14">
            <control shapeId="974850" r:id="rId6" name="Option Button 2">
              <controlPr defaultSize="0" autoFill="0" autoLine="0" autoPict="0">
                <anchor moveWithCells="1">
                  <from>
                    <xdr:col>5</xdr:col>
                    <xdr:colOff>1231900</xdr:colOff>
                    <xdr:row>3</xdr:row>
                    <xdr:rowOff>69850</xdr:rowOff>
                  </from>
                  <to>
                    <xdr:col>5</xdr:col>
                    <xdr:colOff>1612900</xdr:colOff>
                    <xdr:row>3</xdr:row>
                    <xdr:rowOff>298450</xdr:rowOff>
                  </to>
                </anchor>
              </controlPr>
            </control>
          </mc:Choice>
        </mc:AlternateContent>
        <mc:AlternateContent xmlns:mc="http://schemas.openxmlformats.org/markup-compatibility/2006">
          <mc:Choice Requires="x14">
            <control shapeId="974851" r:id="rId7" name="Check Box 3">
              <controlPr defaultSize="0" autoFill="0" autoLine="0" autoPict="0">
                <anchor moveWithCells="1">
                  <from>
                    <xdr:col>5</xdr:col>
                    <xdr:colOff>69850</xdr:colOff>
                    <xdr:row>13</xdr:row>
                    <xdr:rowOff>552450</xdr:rowOff>
                  </from>
                  <to>
                    <xdr:col>5</xdr:col>
                    <xdr:colOff>1657350</xdr:colOff>
                    <xdr:row>13</xdr:row>
                    <xdr:rowOff>774700</xdr:rowOff>
                  </to>
                </anchor>
              </controlPr>
            </control>
          </mc:Choice>
        </mc:AlternateContent>
        <mc:AlternateContent xmlns:mc="http://schemas.openxmlformats.org/markup-compatibility/2006">
          <mc:Choice Requires="x14">
            <control shapeId="974852" r:id="rId8" name="Check Box 4">
              <controlPr defaultSize="0" autoFill="0" autoLine="0" autoPict="0">
                <anchor moveWithCells="1">
                  <from>
                    <xdr:col>5</xdr:col>
                    <xdr:colOff>69850</xdr:colOff>
                    <xdr:row>13</xdr:row>
                    <xdr:rowOff>838200</xdr:rowOff>
                  </from>
                  <to>
                    <xdr:col>5</xdr:col>
                    <xdr:colOff>1581150</xdr:colOff>
                    <xdr:row>13</xdr:row>
                    <xdr:rowOff>1060450</xdr:rowOff>
                  </to>
                </anchor>
              </controlPr>
            </control>
          </mc:Choice>
        </mc:AlternateContent>
        <mc:AlternateContent xmlns:mc="http://schemas.openxmlformats.org/markup-compatibility/2006">
          <mc:Choice Requires="x14">
            <control shapeId="974853" r:id="rId9" name="Check Box 5">
              <controlPr defaultSize="0" autoFill="0" autoLine="0" autoPict="0">
                <anchor moveWithCells="1">
                  <from>
                    <xdr:col>5</xdr:col>
                    <xdr:colOff>69850</xdr:colOff>
                    <xdr:row>13</xdr:row>
                    <xdr:rowOff>1079500</xdr:rowOff>
                  </from>
                  <to>
                    <xdr:col>5</xdr:col>
                    <xdr:colOff>1498600</xdr:colOff>
                    <xdr:row>13</xdr:row>
                    <xdr:rowOff>1295400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8529-D887-4B09-A417-0B12DC9E8F94}">
  <sheetPr>
    <tabColor theme="4"/>
    <pageSetUpPr autoPageBreaks="0"/>
  </sheetPr>
  <dimension ref="A1:Q19"/>
  <sheetViews>
    <sheetView showGridLines="0" topLeftCell="L1" zoomScale="90" zoomScaleNormal="90" workbookViewId="0">
      <selection activeCell="L2" sqref="L2:M2"/>
    </sheetView>
  </sheetViews>
  <sheetFormatPr defaultColWidth="9.54296875" defaultRowHeight="14.5" x14ac:dyDescent="0.35"/>
  <cols>
    <col min="1" max="1" width="1.81640625" style="409" customWidth="1"/>
    <col min="2" max="2" width="8.1796875" style="291" customWidth="1"/>
    <col min="3" max="3" width="12.81640625" style="291" customWidth="1"/>
    <col min="4" max="4" width="16.26953125" style="291" customWidth="1"/>
    <col min="5" max="5" width="18.26953125" style="291" customWidth="1"/>
    <col min="6" max="6" width="28.453125" style="292" customWidth="1"/>
    <col min="7" max="7" width="30.453125" style="292" bestFit="1" customWidth="1"/>
    <col min="8" max="8" width="21" style="292" bestFit="1" customWidth="1"/>
    <col min="9" max="9" width="37.453125" style="292" customWidth="1"/>
    <col min="10" max="10" width="14.1796875" style="292" customWidth="1"/>
    <col min="11" max="11" width="45.26953125" style="292" customWidth="1"/>
    <col min="12" max="12" width="43" style="292" customWidth="1"/>
    <col min="13" max="13" width="26" style="292" bestFit="1" customWidth="1"/>
    <col min="14" max="15" width="26" style="292" customWidth="1"/>
    <col min="16" max="16" width="9.54296875" style="292"/>
    <col min="17" max="17" width="17.81640625" style="292" customWidth="1"/>
    <col min="18" max="16384" width="9.54296875" style="292"/>
  </cols>
  <sheetData>
    <row r="1" spans="1:17" ht="15" thickBot="1" x14ac:dyDescent="0.4"/>
    <row r="2" spans="1:17" ht="32" thickBot="1" x14ac:dyDescent="0.45">
      <c r="F2" s="437" t="s">
        <v>618</v>
      </c>
      <c r="G2" s="758"/>
      <c r="H2" s="759"/>
      <c r="I2" s="438" t="s">
        <v>636</v>
      </c>
      <c r="L2" s="608" t="s">
        <v>769</v>
      </c>
      <c r="M2" s="407"/>
      <c r="P2" s="605">
        <f>SUM(P7:P11)</f>
        <v>0</v>
      </c>
      <c r="Q2" s="606" t="s">
        <v>749</v>
      </c>
    </row>
    <row r="3" spans="1:17" ht="15" thickBot="1" x14ac:dyDescent="0.4">
      <c r="A3" s="177"/>
      <c r="F3" s="293"/>
      <c r="L3" s="293"/>
    </row>
    <row r="4" spans="1:17" s="294" customFormat="1" ht="20.5" thickBot="1" x14ac:dyDescent="0.45">
      <c r="A4" s="177"/>
      <c r="B4" s="760" t="s">
        <v>619</v>
      </c>
      <c r="C4" s="761"/>
      <c r="D4" s="761"/>
      <c r="E4" s="761"/>
      <c r="F4" s="761"/>
      <c r="G4" s="761"/>
      <c r="H4" s="761"/>
      <c r="I4" s="761"/>
      <c r="J4" s="761"/>
      <c r="K4" s="761"/>
      <c r="L4" s="761"/>
      <c r="M4" s="761"/>
      <c r="N4" s="761"/>
      <c r="O4" s="762"/>
      <c r="P4" s="576"/>
    </row>
    <row r="5" spans="1:17" s="303" customFormat="1" ht="56.5" thickBot="1" x14ac:dyDescent="0.4">
      <c r="A5" s="177"/>
      <c r="B5" s="296" t="s">
        <v>418</v>
      </c>
      <c r="C5" s="439" t="s">
        <v>552</v>
      </c>
      <c r="D5" s="439" t="s">
        <v>419</v>
      </c>
      <c r="E5" s="524" t="s">
        <v>420</v>
      </c>
      <c r="F5" s="439" t="s">
        <v>421</v>
      </c>
      <c r="G5" s="439" t="s">
        <v>620</v>
      </c>
      <c r="H5" s="439" t="s">
        <v>422</v>
      </c>
      <c r="I5" s="440" t="s">
        <v>423</v>
      </c>
      <c r="J5" s="439" t="s">
        <v>425</v>
      </c>
      <c r="K5" s="440" t="s">
        <v>621</v>
      </c>
      <c r="L5" s="440" t="s">
        <v>622</v>
      </c>
      <c r="M5" s="439" t="s">
        <v>623</v>
      </c>
      <c r="N5" s="440" t="s">
        <v>624</v>
      </c>
      <c r="O5" s="441" t="s">
        <v>637</v>
      </c>
      <c r="P5" s="577" t="s">
        <v>747</v>
      </c>
    </row>
    <row r="6" spans="1:17" ht="24.75" customHeight="1" x14ac:dyDescent="0.35">
      <c r="A6" s="188"/>
      <c r="B6" s="442" t="s">
        <v>431</v>
      </c>
      <c r="C6" s="522">
        <v>9999999</v>
      </c>
      <c r="D6" s="531" t="s">
        <v>432</v>
      </c>
      <c r="E6" s="522"/>
      <c r="F6" s="443" t="s">
        <v>625</v>
      </c>
      <c r="G6" s="443" t="s">
        <v>247</v>
      </c>
      <c r="H6" s="444" t="s">
        <v>18</v>
      </c>
      <c r="I6" s="444" t="s">
        <v>626</v>
      </c>
      <c r="J6" s="443" t="s">
        <v>627</v>
      </c>
      <c r="K6" s="444" t="s">
        <v>628</v>
      </c>
      <c r="L6" s="444" t="s">
        <v>629</v>
      </c>
      <c r="M6" s="443" t="s">
        <v>630</v>
      </c>
      <c r="N6" s="522"/>
      <c r="O6" s="445" t="s">
        <v>638</v>
      </c>
      <c r="P6" s="578" t="s">
        <v>748</v>
      </c>
    </row>
    <row r="7" spans="1:17" x14ac:dyDescent="0.35">
      <c r="A7" s="188"/>
      <c r="B7" s="446">
        <v>1</v>
      </c>
      <c r="C7" s="523"/>
      <c r="D7" s="315"/>
      <c r="E7" s="523"/>
      <c r="F7" s="447"/>
      <c r="G7" s="403"/>
      <c r="H7" s="448"/>
      <c r="I7" s="449"/>
      <c r="J7" s="403"/>
      <c r="K7" s="448"/>
      <c r="L7" s="449"/>
      <c r="M7" s="403"/>
      <c r="N7" s="449"/>
      <c r="O7" s="450"/>
      <c r="P7" s="579"/>
    </row>
    <row r="8" spans="1:17" x14ac:dyDescent="0.35">
      <c r="A8" s="177"/>
      <c r="B8" s="446">
        <v>2</v>
      </c>
      <c r="C8" s="523"/>
      <c r="D8" s="315"/>
      <c r="E8" s="523"/>
      <c r="F8" s="447"/>
      <c r="G8" s="403"/>
      <c r="H8" s="448"/>
      <c r="I8" s="449"/>
      <c r="J8" s="403"/>
      <c r="K8" s="448"/>
      <c r="L8" s="449"/>
      <c r="M8" s="403"/>
      <c r="N8" s="449"/>
      <c r="O8" s="450"/>
      <c r="P8" s="579"/>
    </row>
    <row r="9" spans="1:17" x14ac:dyDescent="0.35">
      <c r="A9" s="188"/>
      <c r="B9" s="446">
        <v>3</v>
      </c>
      <c r="C9" s="523"/>
      <c r="D9" s="315"/>
      <c r="E9" s="523"/>
      <c r="F9" s="447"/>
      <c r="G9" s="403"/>
      <c r="H9" s="448"/>
      <c r="I9" s="449"/>
      <c r="J9" s="403"/>
      <c r="K9" s="448"/>
      <c r="L9" s="449"/>
      <c r="M9" s="403"/>
      <c r="N9" s="449"/>
      <c r="O9" s="450"/>
      <c r="P9" s="579"/>
    </row>
    <row r="10" spans="1:17" x14ac:dyDescent="0.35">
      <c r="A10" s="188"/>
      <c r="B10" s="446">
        <v>4</v>
      </c>
      <c r="C10" s="523"/>
      <c r="D10" s="315"/>
      <c r="E10" s="523"/>
      <c r="F10" s="447"/>
      <c r="G10" s="403"/>
      <c r="H10" s="448"/>
      <c r="I10" s="449"/>
      <c r="J10" s="403"/>
      <c r="K10" s="448"/>
      <c r="L10" s="449"/>
      <c r="M10" s="403"/>
      <c r="N10" s="449"/>
      <c r="O10" s="450"/>
      <c r="P10" s="579"/>
    </row>
    <row r="11" spans="1:17" ht="15" thickBot="1" x14ac:dyDescent="0.4">
      <c r="A11" s="188"/>
      <c r="B11" s="525">
        <v>5</v>
      </c>
      <c r="C11" s="526"/>
      <c r="D11" s="322"/>
      <c r="E11" s="526"/>
      <c r="F11" s="527"/>
      <c r="G11" s="517"/>
      <c r="H11" s="518"/>
      <c r="I11" s="528"/>
      <c r="J11" s="517"/>
      <c r="K11" s="518"/>
      <c r="L11" s="528"/>
      <c r="M11" s="517"/>
      <c r="N11" s="528"/>
      <c r="O11" s="530"/>
      <c r="P11" s="580"/>
    </row>
    <row r="12" spans="1:17" x14ac:dyDescent="0.35">
      <c r="A12" s="177"/>
      <c r="F12" s="326"/>
      <c r="I12" s="327"/>
    </row>
    <row r="13" spans="1:17" x14ac:dyDescent="0.35">
      <c r="A13" s="177"/>
      <c r="B13" s="328" t="s">
        <v>438</v>
      </c>
    </row>
    <row r="14" spans="1:17" x14ac:dyDescent="0.35">
      <c r="A14" s="188"/>
      <c r="C14" s="292"/>
    </row>
    <row r="15" spans="1:17" s="291" customFormat="1" x14ac:dyDescent="0.35">
      <c r="A15" s="188"/>
      <c r="F15" s="292"/>
      <c r="G15" s="292"/>
      <c r="H15" s="292"/>
      <c r="I15" s="292"/>
      <c r="J15" s="292"/>
      <c r="K15" s="292"/>
      <c r="L15" s="292"/>
      <c r="M15" s="292"/>
      <c r="N15" s="292"/>
      <c r="O15" s="292"/>
    </row>
    <row r="16" spans="1:17" s="291" customFormat="1" x14ac:dyDescent="0.35">
      <c r="A16" s="188"/>
      <c r="F16" s="292"/>
      <c r="G16" s="292"/>
      <c r="H16" s="292"/>
      <c r="I16" s="292"/>
      <c r="J16" s="292"/>
      <c r="K16" s="292"/>
      <c r="L16" s="292"/>
      <c r="M16" s="292"/>
      <c r="N16" s="292"/>
      <c r="O16" s="292"/>
    </row>
    <row r="17" spans="1:15" s="291" customFormat="1" x14ac:dyDescent="0.35">
      <c r="A17" s="177"/>
      <c r="F17" s="292"/>
      <c r="G17" s="292"/>
      <c r="H17" s="292"/>
      <c r="I17" s="292"/>
      <c r="J17" s="292"/>
      <c r="K17" s="292"/>
      <c r="L17" s="292"/>
      <c r="M17" s="292"/>
      <c r="N17" s="292"/>
      <c r="O17" s="292"/>
    </row>
    <row r="19" spans="1:15" s="291" customFormat="1" x14ac:dyDescent="0.35">
      <c r="A19" s="188"/>
      <c r="F19" s="292"/>
      <c r="G19" s="292"/>
      <c r="H19" s="292"/>
      <c r="I19" s="292"/>
      <c r="J19" s="292"/>
      <c r="K19" s="292"/>
      <c r="L19" s="292"/>
      <c r="M19" s="292"/>
      <c r="N19" s="292"/>
      <c r="O19" s="292"/>
    </row>
  </sheetData>
  <sheetProtection sort="0" autoFilter="0"/>
  <mergeCells count="2">
    <mergeCell ref="G2:H2"/>
    <mergeCell ref="B4:O4"/>
  </mergeCells>
  <dataValidations count="7">
    <dataValidation type="list" allowBlank="1" showInputMessage="1" showErrorMessage="1" sqref="G6:G11" xr:uid="{553FD4A6-53F5-454D-BF5C-AEE4D2AA29A1}">
      <formula1>"Yes, No"</formula1>
    </dataValidation>
    <dataValidation type="list" allowBlank="1" showInputMessage="1" showErrorMessage="1" sqref="K6:K11" xr:uid="{1BBAC820-E27B-460A-A49A-CAC57B58BCFF}">
      <formula1>"None, Visibility, Validity"</formula1>
    </dataValidation>
    <dataValidation type="list" allowBlank="1" showInputMessage="1" showErrorMessage="1" sqref="M6:M11 O6" xr:uid="{2B052F3E-605D-4EB4-AEAB-3677C1C411A9}">
      <formula1>"Normal, Computed"</formula1>
    </dataValidation>
    <dataValidation type="list" allowBlank="1" showInputMessage="1" showErrorMessage="1" sqref="J6:J12" xr:uid="{AF75585E-B2C9-49D2-98F2-0929881C71F5}">
      <formula1>"Required, Optional"</formula1>
    </dataValidation>
    <dataValidation type="list" allowBlank="1" showInputMessage="1" showErrorMessage="1" sqref="K12:O12 G12:H12" xr:uid="{C3E403CB-8C1D-405F-9FA4-A184E88F6F8D}">
      <formula1>"Int, String, Money, Date, Boolean, BigDecimal"</formula1>
    </dataValidation>
    <dataValidation type="list" allowBlank="1" showInputMessage="1" showErrorMessage="1" sqref="D6" xr:uid="{22EF72AB-6896-40F6-A34F-066AD8F35F27}">
      <formula1>"New Field, Modification(s)"</formula1>
    </dataValidation>
    <dataValidation type="list" allowBlank="1" showInputMessage="1" showErrorMessage="1" sqref="D7:D11" xr:uid="{108904B9-13E3-4490-8B99-30E0539EBC07}">
      <formula1>"New Field, Modification"</formula1>
    </dataValidation>
  </dataValidations>
  <printOptions horizontalCentered="1"/>
  <pageMargins left="0.75" right="0.75" top="1" bottom="1" header="0.5" footer="0.5"/>
  <pageSetup scale="29" orientation="landscape" r:id="rId1"/>
  <headerFooter alignWithMargins="0">
    <oddFooter>&amp;LCONFIDENTIAL</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31D304-5075-4E2A-89C1-67E3C569FEB7}">
          <x14:formula1>
            <xm:f>Form_Available_Field_Types!$B$4:$B$25</xm:f>
          </x14:formula1>
          <xm:sqref>H6:H11</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4C758-36FB-4C5F-95BD-2CE9B9593B14}">
  <sheetPr>
    <tabColor theme="4"/>
    <pageSetUpPr autoPageBreaks="0"/>
  </sheetPr>
  <dimension ref="A1:AH19"/>
  <sheetViews>
    <sheetView showGridLines="0" topLeftCell="K1" zoomScaleNormal="100" workbookViewId="0">
      <selection activeCell="P5" sqref="P5"/>
    </sheetView>
  </sheetViews>
  <sheetFormatPr defaultColWidth="9.54296875" defaultRowHeight="14.5" x14ac:dyDescent="0.35"/>
  <cols>
    <col min="1" max="1" width="1.81640625" style="409" customWidth="1"/>
    <col min="2" max="2" width="8.1796875" style="291" customWidth="1"/>
    <col min="3" max="3" width="12.7265625" style="291" customWidth="1"/>
    <col min="4" max="4" width="15" style="291" customWidth="1"/>
    <col min="5" max="5" width="28.26953125" style="291" customWidth="1"/>
    <col min="6" max="6" width="28.453125" style="292" customWidth="1"/>
    <col min="7" max="7" width="24.453125" style="292" bestFit="1" customWidth="1"/>
    <col min="8" max="8" width="37.453125" style="292" customWidth="1"/>
    <col min="9" max="9" width="14.1796875" style="292" customWidth="1"/>
    <col min="10" max="10" width="45.26953125" style="292" customWidth="1"/>
    <col min="11" max="11" width="43" style="292" customWidth="1"/>
    <col min="12" max="12" width="26" style="292" bestFit="1" customWidth="1"/>
    <col min="13" max="13" width="26" style="292" customWidth="1"/>
    <col min="14" max="14" width="45.26953125" style="292" customWidth="1"/>
    <col min="15" max="15" width="9.54296875" style="292"/>
    <col min="16" max="16" width="17.08984375" style="292" customWidth="1"/>
    <col min="17" max="16384" width="9.54296875" style="292"/>
  </cols>
  <sheetData>
    <row r="1" spans="1:34" ht="15" thickBot="1" x14ac:dyDescent="0.4"/>
    <row r="2" spans="1:34" ht="32" thickBot="1" x14ac:dyDescent="0.45">
      <c r="F2" s="437" t="s">
        <v>618</v>
      </c>
      <c r="G2" s="758"/>
      <c r="H2" s="759"/>
      <c r="I2" s="438" t="s">
        <v>636</v>
      </c>
      <c r="M2" s="608" t="s">
        <v>769</v>
      </c>
      <c r="N2" s="407"/>
      <c r="O2" s="605">
        <f>SUM(O7:O11)</f>
        <v>0</v>
      </c>
      <c r="P2" s="606" t="s">
        <v>749</v>
      </c>
    </row>
    <row r="3" spans="1:34" ht="15" thickBot="1" x14ac:dyDescent="0.4">
      <c r="K3" s="293"/>
    </row>
    <row r="4" spans="1:34" s="294" customFormat="1" ht="20.5" thickBot="1" x14ac:dyDescent="0.45">
      <c r="A4" s="177"/>
      <c r="B4" s="760" t="s">
        <v>631</v>
      </c>
      <c r="C4" s="761"/>
      <c r="D4" s="761"/>
      <c r="E4" s="761"/>
      <c r="F4" s="761"/>
      <c r="G4" s="761"/>
      <c r="H4" s="761"/>
      <c r="I4" s="761"/>
      <c r="J4" s="761"/>
      <c r="K4" s="761"/>
      <c r="L4" s="761"/>
      <c r="M4" s="761"/>
      <c r="N4" s="762"/>
      <c r="O4" s="576"/>
      <c r="AD4" s="451"/>
      <c r="AE4" s="451"/>
      <c r="AF4" s="451"/>
      <c r="AG4" s="451"/>
    </row>
    <row r="5" spans="1:34" s="303" customFormat="1" ht="56.5" thickBot="1" x14ac:dyDescent="0.4">
      <c r="A5" s="177"/>
      <c r="B5" s="296" t="s">
        <v>418</v>
      </c>
      <c r="C5" s="439" t="s">
        <v>552</v>
      </c>
      <c r="D5" s="439" t="s">
        <v>419</v>
      </c>
      <c r="E5" s="524" t="s">
        <v>420</v>
      </c>
      <c r="F5" s="439" t="s">
        <v>632</v>
      </c>
      <c r="G5" s="439" t="s">
        <v>422</v>
      </c>
      <c r="H5" s="440" t="s">
        <v>423</v>
      </c>
      <c r="I5" s="439" t="s">
        <v>425</v>
      </c>
      <c r="J5" s="440" t="s">
        <v>621</v>
      </c>
      <c r="K5" s="440" t="s">
        <v>622</v>
      </c>
      <c r="L5" s="439" t="s">
        <v>623</v>
      </c>
      <c r="M5" s="441" t="s">
        <v>624</v>
      </c>
      <c r="N5" s="441" t="s">
        <v>637</v>
      </c>
      <c r="O5" s="577" t="s">
        <v>747</v>
      </c>
      <c r="AD5" s="452"/>
      <c r="AE5" s="452"/>
      <c r="AF5" s="452"/>
      <c r="AG5" s="452"/>
    </row>
    <row r="6" spans="1:34" ht="52" x14ac:dyDescent="0.35">
      <c r="A6" s="188"/>
      <c r="B6" s="442" t="s">
        <v>431</v>
      </c>
      <c r="C6" s="522">
        <v>9999999</v>
      </c>
      <c r="D6" s="531" t="s">
        <v>432</v>
      </c>
      <c r="E6" s="522"/>
      <c r="F6" s="443" t="s">
        <v>633</v>
      </c>
      <c r="G6" s="444" t="s">
        <v>195</v>
      </c>
      <c r="H6" s="444"/>
      <c r="I6" s="443" t="s">
        <v>409</v>
      </c>
      <c r="J6" s="444" t="s">
        <v>634</v>
      </c>
      <c r="K6" s="444"/>
      <c r="L6" s="443" t="s">
        <v>630</v>
      </c>
      <c r="M6" s="457"/>
      <c r="N6" s="445" t="s">
        <v>639</v>
      </c>
      <c r="O6" s="578" t="s">
        <v>748</v>
      </c>
      <c r="AD6" s="453"/>
      <c r="AE6" s="453"/>
      <c r="AF6" s="453"/>
      <c r="AG6" s="453"/>
    </row>
    <row r="7" spans="1:34" x14ac:dyDescent="0.35">
      <c r="A7" s="188"/>
      <c r="B7" s="446">
        <v>1</v>
      </c>
      <c r="C7" s="523"/>
      <c r="D7" s="315"/>
      <c r="E7" s="545"/>
      <c r="F7" s="447"/>
      <c r="G7" s="448"/>
      <c r="H7" s="449"/>
      <c r="I7" s="403"/>
      <c r="J7" s="448"/>
      <c r="K7" s="449"/>
      <c r="L7" s="403" t="s">
        <v>630</v>
      </c>
      <c r="M7" s="458"/>
      <c r="N7" s="450"/>
      <c r="O7" s="579"/>
      <c r="AD7" s="453"/>
      <c r="AE7" s="454" t="s">
        <v>18</v>
      </c>
      <c r="AF7" s="453"/>
      <c r="AG7" s="453"/>
      <c r="AH7" s="455"/>
    </row>
    <row r="8" spans="1:34" x14ac:dyDescent="0.35">
      <c r="A8" s="177"/>
      <c r="B8" s="446">
        <v>2</v>
      </c>
      <c r="C8" s="523"/>
      <c r="D8" s="315"/>
      <c r="E8" s="545"/>
      <c r="F8" s="447"/>
      <c r="G8" s="448"/>
      <c r="H8" s="449"/>
      <c r="I8" s="403"/>
      <c r="J8" s="448"/>
      <c r="K8" s="449"/>
      <c r="L8" s="403"/>
      <c r="M8" s="458"/>
      <c r="N8" s="450"/>
      <c r="O8" s="579"/>
      <c r="AD8" s="453"/>
      <c r="AE8" s="454" t="s">
        <v>19</v>
      </c>
      <c r="AF8" s="453"/>
      <c r="AG8" s="453"/>
      <c r="AH8" s="455"/>
    </row>
    <row r="9" spans="1:34" x14ac:dyDescent="0.35">
      <c r="A9" s="188"/>
      <c r="B9" s="446">
        <v>3</v>
      </c>
      <c r="C9" s="523"/>
      <c r="D9" s="315"/>
      <c r="E9" s="545"/>
      <c r="F9" s="447"/>
      <c r="G9" s="448"/>
      <c r="H9" s="449"/>
      <c r="I9" s="403"/>
      <c r="J9" s="448"/>
      <c r="K9" s="449"/>
      <c r="L9" s="403"/>
      <c r="M9" s="458"/>
      <c r="N9" s="450"/>
      <c r="O9" s="579"/>
      <c r="AD9" s="453"/>
      <c r="AE9" s="454" t="s">
        <v>606</v>
      </c>
      <c r="AF9" s="453"/>
      <c r="AG9" s="453"/>
      <c r="AH9" s="455"/>
    </row>
    <row r="10" spans="1:34" x14ac:dyDescent="0.35">
      <c r="A10" s="188"/>
      <c r="B10" s="446">
        <v>4</v>
      </c>
      <c r="C10" s="523"/>
      <c r="D10" s="315"/>
      <c r="E10" s="545"/>
      <c r="F10" s="447"/>
      <c r="G10" s="448"/>
      <c r="H10" s="449"/>
      <c r="I10" s="403"/>
      <c r="J10" s="448"/>
      <c r="K10" s="449"/>
      <c r="L10" s="403"/>
      <c r="M10" s="458"/>
      <c r="N10" s="450"/>
      <c r="O10" s="579"/>
      <c r="AD10" s="453"/>
      <c r="AE10" s="454" t="s">
        <v>635</v>
      </c>
      <c r="AF10" s="453"/>
      <c r="AG10" s="453"/>
      <c r="AH10" s="455"/>
    </row>
    <row r="11" spans="1:34" ht="15" thickBot="1" x14ac:dyDescent="0.4">
      <c r="A11" s="188"/>
      <c r="B11" s="525">
        <v>5</v>
      </c>
      <c r="C11" s="526"/>
      <c r="D11" s="322"/>
      <c r="E11" s="546"/>
      <c r="F11" s="527"/>
      <c r="G11" s="518"/>
      <c r="H11" s="528"/>
      <c r="I11" s="517"/>
      <c r="J11" s="518"/>
      <c r="K11" s="528"/>
      <c r="L11" s="517"/>
      <c r="M11" s="529"/>
      <c r="N11" s="530"/>
      <c r="O11" s="580"/>
      <c r="AD11" s="453"/>
      <c r="AE11" s="454" t="s">
        <v>183</v>
      </c>
      <c r="AF11" s="453"/>
      <c r="AG11" s="453"/>
      <c r="AH11" s="455"/>
    </row>
    <row r="12" spans="1:34" x14ac:dyDescent="0.35">
      <c r="A12" s="177"/>
      <c r="F12" s="326"/>
      <c r="H12" s="327"/>
      <c r="AD12" s="453"/>
      <c r="AE12" s="453"/>
      <c r="AF12" s="453"/>
      <c r="AG12" s="453"/>
    </row>
    <row r="13" spans="1:34" x14ac:dyDescent="0.35">
      <c r="A13" s="177"/>
      <c r="B13" s="328" t="s">
        <v>438</v>
      </c>
      <c r="AD13" s="453"/>
      <c r="AE13" s="453"/>
      <c r="AF13" s="453"/>
      <c r="AG13" s="453"/>
    </row>
    <row r="14" spans="1:34" x14ac:dyDescent="0.35">
      <c r="A14" s="188"/>
      <c r="AD14" s="453"/>
      <c r="AE14" s="453"/>
      <c r="AF14" s="453"/>
      <c r="AG14" s="453"/>
    </row>
    <row r="15" spans="1:34" s="291" customFormat="1" x14ac:dyDescent="0.35">
      <c r="A15" s="188"/>
      <c r="F15" s="292"/>
      <c r="G15" s="292"/>
      <c r="H15" s="292"/>
      <c r="I15" s="292"/>
      <c r="J15" s="292"/>
      <c r="K15" s="292"/>
      <c r="L15" s="292"/>
      <c r="M15" s="292"/>
      <c r="N15" s="292"/>
      <c r="AD15" s="456"/>
      <c r="AE15" s="456"/>
      <c r="AF15" s="456"/>
      <c r="AG15" s="456"/>
    </row>
    <row r="16" spans="1:34" s="291" customFormat="1" x14ac:dyDescent="0.35">
      <c r="A16" s="188"/>
      <c r="F16" s="292"/>
      <c r="G16" s="292"/>
      <c r="H16" s="292"/>
      <c r="I16" s="292"/>
      <c r="J16" s="292"/>
      <c r="K16" s="292"/>
      <c r="L16" s="292"/>
      <c r="M16" s="292"/>
      <c r="N16" s="292"/>
    </row>
    <row r="17" spans="1:14" s="291" customFormat="1" x14ac:dyDescent="0.35">
      <c r="A17" s="177"/>
      <c r="F17" s="292"/>
      <c r="G17" s="292"/>
      <c r="H17" s="292"/>
      <c r="I17" s="292"/>
      <c r="J17" s="292"/>
      <c r="K17" s="292"/>
      <c r="L17" s="292"/>
      <c r="M17" s="292"/>
      <c r="N17" s="292"/>
    </row>
    <row r="19" spans="1:14" s="291" customFormat="1" x14ac:dyDescent="0.35">
      <c r="A19" s="188"/>
      <c r="F19" s="292"/>
      <c r="G19" s="292"/>
      <c r="H19" s="292"/>
      <c r="I19" s="292"/>
      <c r="J19" s="292"/>
      <c r="K19" s="292"/>
      <c r="L19" s="292"/>
      <c r="M19" s="292"/>
      <c r="N19" s="292"/>
    </row>
  </sheetData>
  <sheetProtection sort="0" autoFilter="0"/>
  <mergeCells count="2">
    <mergeCell ref="G2:H2"/>
    <mergeCell ref="B4:N4"/>
  </mergeCells>
  <dataValidations count="7">
    <dataValidation type="list" allowBlank="1" showInputMessage="1" showErrorMessage="1" sqref="L6:M11" xr:uid="{65FBF520-77E8-4B99-8A09-9BD5F3AB1632}">
      <formula1>"Normal, Computed"</formula1>
    </dataValidation>
    <dataValidation type="list" allowBlank="1" showInputMessage="1" showErrorMessage="1" sqref="J6:J11" xr:uid="{22EC6E2D-40AB-48EC-B140-075A856C4C38}">
      <formula1>"None, Visibility, Validity"</formula1>
    </dataValidation>
    <dataValidation type="list" allowBlank="1" showInputMessage="1" showErrorMessage="1" sqref="G6:G11" xr:uid="{194814B9-F2D7-4A78-AE21-DE1F0AA2C321}">
      <formula1>$AE$7:$AE$11</formula1>
    </dataValidation>
    <dataValidation type="list" allowBlank="1" showInputMessage="1" showErrorMessage="1" sqref="J12:N12 G12" xr:uid="{11FFE0E7-2CA7-4097-82E9-28D2B09441F5}">
      <formula1>"Int, String, Money, Date, Boolean, BigDecimal"</formula1>
    </dataValidation>
    <dataValidation type="list" allowBlank="1" showInputMessage="1" showErrorMessage="1" sqref="I6:I12" xr:uid="{A2F9B256-EFE8-413C-92D4-BD93A1AECAA9}">
      <formula1>"Required, Optional"</formula1>
    </dataValidation>
    <dataValidation type="list" allowBlank="1" showInputMessage="1" showErrorMessage="1" sqref="D7:D11" xr:uid="{79FEE139-E89D-4396-A8EF-4C49B7080C58}">
      <formula1>"New Field, Modification"</formula1>
    </dataValidation>
    <dataValidation type="list" allowBlank="1" showInputMessage="1" showErrorMessage="1" sqref="D6" xr:uid="{763E07B7-B887-4042-9801-216C9C804E36}">
      <formula1>"New Field, Modification(s)"</formula1>
    </dataValidation>
  </dataValidations>
  <printOptions horizontalCentered="1"/>
  <pageMargins left="0.75" right="0.75" top="1" bottom="1" header="0.5" footer="0.5"/>
  <pageSetup scale="29" orientation="landscape" r:id="rId1"/>
  <headerFooter alignWithMargins="0">
    <oddFooter>&amp;LCONFIDENTIAL</oddFooter>
  </headerFooter>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9A2E7-371D-4BA3-BEE9-F0A259977A5E}">
  <sheetPr>
    <tabColor theme="3"/>
  </sheetPr>
  <dimension ref="B1:E30"/>
  <sheetViews>
    <sheetView showGridLines="0" zoomScaleNormal="100" zoomScalePageLayoutView="85" workbookViewId="0">
      <selection activeCell="B36" sqref="B36:G43"/>
    </sheetView>
  </sheetViews>
  <sheetFormatPr defaultRowHeight="14.5" x14ac:dyDescent="0.35"/>
  <cols>
    <col min="1" max="1" width="1.81640625" style="409" customWidth="1"/>
    <col min="2" max="2" width="116.7265625" style="408" customWidth="1"/>
    <col min="3" max="254" width="9.1796875" style="409"/>
    <col min="255" max="255" width="30.1796875" style="409" customWidth="1"/>
    <col min="256" max="256" width="79.54296875" style="409" customWidth="1"/>
    <col min="257" max="257" width="34.7265625" style="409" customWidth="1"/>
    <col min="258" max="258" width="42.1796875" style="409" customWidth="1"/>
    <col min="259" max="510" width="9.1796875" style="409"/>
    <col min="511" max="511" width="30.1796875" style="409" customWidth="1"/>
    <col min="512" max="512" width="79.54296875" style="409" customWidth="1"/>
    <col min="513" max="513" width="34.7265625" style="409" customWidth="1"/>
    <col min="514" max="514" width="42.1796875" style="409" customWidth="1"/>
    <col min="515" max="766" width="9.1796875" style="409"/>
    <col min="767" max="767" width="30.1796875" style="409" customWidth="1"/>
    <col min="768" max="768" width="79.54296875" style="409" customWidth="1"/>
    <col min="769" max="769" width="34.7265625" style="409" customWidth="1"/>
    <col min="770" max="770" width="42.1796875" style="409" customWidth="1"/>
    <col min="771" max="1022" width="9.1796875" style="409"/>
    <col min="1023" max="1023" width="30.1796875" style="409" customWidth="1"/>
    <col min="1024" max="1024" width="79.54296875" style="409" customWidth="1"/>
    <col min="1025" max="1025" width="34.7265625" style="409" customWidth="1"/>
    <col min="1026" max="1026" width="42.1796875" style="409" customWidth="1"/>
    <col min="1027" max="1278" width="9.1796875" style="409"/>
    <col min="1279" max="1279" width="30.1796875" style="409" customWidth="1"/>
    <col min="1280" max="1280" width="79.54296875" style="409" customWidth="1"/>
    <col min="1281" max="1281" width="34.7265625" style="409" customWidth="1"/>
    <col min="1282" max="1282" width="42.1796875" style="409" customWidth="1"/>
    <col min="1283" max="1534" width="9.1796875" style="409"/>
    <col min="1535" max="1535" width="30.1796875" style="409" customWidth="1"/>
    <col min="1536" max="1536" width="79.54296875" style="409" customWidth="1"/>
    <col min="1537" max="1537" width="34.7265625" style="409" customWidth="1"/>
    <col min="1538" max="1538" width="42.1796875" style="409" customWidth="1"/>
    <col min="1539" max="1790" width="9.1796875" style="409"/>
    <col min="1791" max="1791" width="30.1796875" style="409" customWidth="1"/>
    <col min="1792" max="1792" width="79.54296875" style="409" customWidth="1"/>
    <col min="1793" max="1793" width="34.7265625" style="409" customWidth="1"/>
    <col min="1794" max="1794" width="42.1796875" style="409" customWidth="1"/>
    <col min="1795" max="2046" width="9.1796875" style="409"/>
    <col min="2047" max="2047" width="30.1796875" style="409" customWidth="1"/>
    <col min="2048" max="2048" width="79.54296875" style="409" customWidth="1"/>
    <col min="2049" max="2049" width="34.7265625" style="409" customWidth="1"/>
    <col min="2050" max="2050" width="42.1796875" style="409" customWidth="1"/>
    <col min="2051" max="2302" width="9.1796875" style="409"/>
    <col min="2303" max="2303" width="30.1796875" style="409" customWidth="1"/>
    <col min="2304" max="2304" width="79.54296875" style="409" customWidth="1"/>
    <col min="2305" max="2305" width="34.7265625" style="409" customWidth="1"/>
    <col min="2306" max="2306" width="42.1796875" style="409" customWidth="1"/>
    <col min="2307" max="2558" width="9.1796875" style="409"/>
    <col min="2559" max="2559" width="30.1796875" style="409" customWidth="1"/>
    <col min="2560" max="2560" width="79.54296875" style="409" customWidth="1"/>
    <col min="2561" max="2561" width="34.7265625" style="409" customWidth="1"/>
    <col min="2562" max="2562" width="42.1796875" style="409" customWidth="1"/>
    <col min="2563" max="2814" width="9.1796875" style="409"/>
    <col min="2815" max="2815" width="30.1796875" style="409" customWidth="1"/>
    <col min="2816" max="2816" width="79.54296875" style="409" customWidth="1"/>
    <col min="2817" max="2817" width="34.7265625" style="409" customWidth="1"/>
    <col min="2818" max="2818" width="42.1796875" style="409" customWidth="1"/>
    <col min="2819" max="3070" width="9.1796875" style="409"/>
    <col min="3071" max="3071" width="30.1796875" style="409" customWidth="1"/>
    <col min="3072" max="3072" width="79.54296875" style="409" customWidth="1"/>
    <col min="3073" max="3073" width="34.7265625" style="409" customWidth="1"/>
    <col min="3074" max="3074" width="42.1796875" style="409" customWidth="1"/>
    <col min="3075" max="3326" width="9.1796875" style="409"/>
    <col min="3327" max="3327" width="30.1796875" style="409" customWidth="1"/>
    <col min="3328" max="3328" width="79.54296875" style="409" customWidth="1"/>
    <col min="3329" max="3329" width="34.7265625" style="409" customWidth="1"/>
    <col min="3330" max="3330" width="42.1796875" style="409" customWidth="1"/>
    <col min="3331" max="3582" width="9.1796875" style="409"/>
    <col min="3583" max="3583" width="30.1796875" style="409" customWidth="1"/>
    <col min="3584" max="3584" width="79.54296875" style="409" customWidth="1"/>
    <col min="3585" max="3585" width="34.7265625" style="409" customWidth="1"/>
    <col min="3586" max="3586" width="42.1796875" style="409" customWidth="1"/>
    <col min="3587" max="3838" width="9.1796875" style="409"/>
    <col min="3839" max="3839" width="30.1796875" style="409" customWidth="1"/>
    <col min="3840" max="3840" width="79.54296875" style="409" customWidth="1"/>
    <col min="3841" max="3841" width="34.7265625" style="409" customWidth="1"/>
    <col min="3842" max="3842" width="42.1796875" style="409" customWidth="1"/>
    <col min="3843" max="4094" width="9.1796875" style="409"/>
    <col min="4095" max="4095" width="30.1796875" style="409" customWidth="1"/>
    <col min="4096" max="4096" width="79.54296875" style="409" customWidth="1"/>
    <col min="4097" max="4097" width="34.7265625" style="409" customWidth="1"/>
    <col min="4098" max="4098" width="42.1796875" style="409" customWidth="1"/>
    <col min="4099" max="4350" width="9.1796875" style="409"/>
    <col min="4351" max="4351" width="30.1796875" style="409" customWidth="1"/>
    <col min="4352" max="4352" width="79.54296875" style="409" customWidth="1"/>
    <col min="4353" max="4353" width="34.7265625" style="409" customWidth="1"/>
    <col min="4354" max="4354" width="42.1796875" style="409" customWidth="1"/>
    <col min="4355" max="4606" width="9.1796875" style="409"/>
    <col min="4607" max="4607" width="30.1796875" style="409" customWidth="1"/>
    <col min="4608" max="4608" width="79.54296875" style="409" customWidth="1"/>
    <col min="4609" max="4609" width="34.7265625" style="409" customWidth="1"/>
    <col min="4610" max="4610" width="42.1796875" style="409" customWidth="1"/>
    <col min="4611" max="4862" width="9.1796875" style="409"/>
    <col min="4863" max="4863" width="30.1796875" style="409" customWidth="1"/>
    <col min="4864" max="4864" width="79.54296875" style="409" customWidth="1"/>
    <col min="4865" max="4865" width="34.7265625" style="409" customWidth="1"/>
    <col min="4866" max="4866" width="42.1796875" style="409" customWidth="1"/>
    <col min="4867" max="5118" width="9.1796875" style="409"/>
    <col min="5119" max="5119" width="30.1796875" style="409" customWidth="1"/>
    <col min="5120" max="5120" width="79.54296875" style="409" customWidth="1"/>
    <col min="5121" max="5121" width="34.7265625" style="409" customWidth="1"/>
    <col min="5122" max="5122" width="42.1796875" style="409" customWidth="1"/>
    <col min="5123" max="5374" width="9.1796875" style="409"/>
    <col min="5375" max="5375" width="30.1796875" style="409" customWidth="1"/>
    <col min="5376" max="5376" width="79.54296875" style="409" customWidth="1"/>
    <col min="5377" max="5377" width="34.7265625" style="409" customWidth="1"/>
    <col min="5378" max="5378" width="42.1796875" style="409" customWidth="1"/>
    <col min="5379" max="5630" width="9.1796875" style="409"/>
    <col min="5631" max="5631" width="30.1796875" style="409" customWidth="1"/>
    <col min="5632" max="5632" width="79.54296875" style="409" customWidth="1"/>
    <col min="5633" max="5633" width="34.7265625" style="409" customWidth="1"/>
    <col min="5634" max="5634" width="42.1796875" style="409" customWidth="1"/>
    <col min="5635" max="5886" width="9.1796875" style="409"/>
    <col min="5887" max="5887" width="30.1796875" style="409" customWidth="1"/>
    <col min="5888" max="5888" width="79.54296875" style="409" customWidth="1"/>
    <col min="5889" max="5889" width="34.7265625" style="409" customWidth="1"/>
    <col min="5890" max="5890" width="42.1796875" style="409" customWidth="1"/>
    <col min="5891" max="6142" width="9.1796875" style="409"/>
    <col min="6143" max="6143" width="30.1796875" style="409" customWidth="1"/>
    <col min="6144" max="6144" width="79.54296875" style="409" customWidth="1"/>
    <col min="6145" max="6145" width="34.7265625" style="409" customWidth="1"/>
    <col min="6146" max="6146" width="42.1796875" style="409" customWidth="1"/>
    <col min="6147" max="6398" width="9.1796875" style="409"/>
    <col min="6399" max="6399" width="30.1796875" style="409" customWidth="1"/>
    <col min="6400" max="6400" width="79.54296875" style="409" customWidth="1"/>
    <col min="6401" max="6401" width="34.7265625" style="409" customWidth="1"/>
    <col min="6402" max="6402" width="42.1796875" style="409" customWidth="1"/>
    <col min="6403" max="6654" width="9.1796875" style="409"/>
    <col min="6655" max="6655" width="30.1796875" style="409" customWidth="1"/>
    <col min="6656" max="6656" width="79.54296875" style="409" customWidth="1"/>
    <col min="6657" max="6657" width="34.7265625" style="409" customWidth="1"/>
    <col min="6658" max="6658" width="42.1796875" style="409" customWidth="1"/>
    <col min="6659" max="6910" width="9.1796875" style="409"/>
    <col min="6911" max="6911" width="30.1796875" style="409" customWidth="1"/>
    <col min="6912" max="6912" width="79.54296875" style="409" customWidth="1"/>
    <col min="6913" max="6913" width="34.7265625" style="409" customWidth="1"/>
    <col min="6914" max="6914" width="42.1796875" style="409" customWidth="1"/>
    <col min="6915" max="7166" width="9.1796875" style="409"/>
    <col min="7167" max="7167" width="30.1796875" style="409" customWidth="1"/>
    <col min="7168" max="7168" width="79.54296875" style="409" customWidth="1"/>
    <col min="7169" max="7169" width="34.7265625" style="409" customWidth="1"/>
    <col min="7170" max="7170" width="42.1796875" style="409" customWidth="1"/>
    <col min="7171" max="7422" width="9.1796875" style="409"/>
    <col min="7423" max="7423" width="30.1796875" style="409" customWidth="1"/>
    <col min="7424" max="7424" width="79.54296875" style="409" customWidth="1"/>
    <col min="7425" max="7425" width="34.7265625" style="409" customWidth="1"/>
    <col min="7426" max="7426" width="42.1796875" style="409" customWidth="1"/>
    <col min="7427" max="7678" width="9.1796875" style="409"/>
    <col min="7679" max="7679" width="30.1796875" style="409" customWidth="1"/>
    <col min="7680" max="7680" width="79.54296875" style="409" customWidth="1"/>
    <col min="7681" max="7681" width="34.7265625" style="409" customWidth="1"/>
    <col min="7682" max="7682" width="42.1796875" style="409" customWidth="1"/>
    <col min="7683" max="7934" width="9.1796875" style="409"/>
    <col min="7935" max="7935" width="30.1796875" style="409" customWidth="1"/>
    <col min="7936" max="7936" width="79.54296875" style="409" customWidth="1"/>
    <col min="7937" max="7937" width="34.7265625" style="409" customWidth="1"/>
    <col min="7938" max="7938" width="42.1796875" style="409" customWidth="1"/>
    <col min="7939" max="8190" width="9.1796875" style="409"/>
    <col min="8191" max="8191" width="30.1796875" style="409" customWidth="1"/>
    <col min="8192" max="8192" width="79.54296875" style="409" customWidth="1"/>
    <col min="8193" max="8193" width="34.7265625" style="409" customWidth="1"/>
    <col min="8194" max="8194" width="42.1796875" style="409" customWidth="1"/>
    <col min="8195" max="8446" width="9.1796875" style="409"/>
    <col min="8447" max="8447" width="30.1796875" style="409" customWidth="1"/>
    <col min="8448" max="8448" width="79.54296875" style="409" customWidth="1"/>
    <col min="8449" max="8449" width="34.7265625" style="409" customWidth="1"/>
    <col min="8450" max="8450" width="42.1796875" style="409" customWidth="1"/>
    <col min="8451" max="8702" width="9.1796875" style="409"/>
    <col min="8703" max="8703" width="30.1796875" style="409" customWidth="1"/>
    <col min="8704" max="8704" width="79.54296875" style="409" customWidth="1"/>
    <col min="8705" max="8705" width="34.7265625" style="409" customWidth="1"/>
    <col min="8706" max="8706" width="42.1796875" style="409" customWidth="1"/>
    <col min="8707" max="8958" width="9.1796875" style="409"/>
    <col min="8959" max="8959" width="30.1796875" style="409" customWidth="1"/>
    <col min="8960" max="8960" width="79.54296875" style="409" customWidth="1"/>
    <col min="8961" max="8961" width="34.7265625" style="409" customWidth="1"/>
    <col min="8962" max="8962" width="42.1796875" style="409" customWidth="1"/>
    <col min="8963" max="9214" width="9.1796875" style="409"/>
    <col min="9215" max="9215" width="30.1796875" style="409" customWidth="1"/>
    <col min="9216" max="9216" width="79.54296875" style="409" customWidth="1"/>
    <col min="9217" max="9217" width="34.7265625" style="409" customWidth="1"/>
    <col min="9218" max="9218" width="42.1796875" style="409" customWidth="1"/>
    <col min="9219" max="9470" width="9.1796875" style="409"/>
    <col min="9471" max="9471" width="30.1796875" style="409" customWidth="1"/>
    <col min="9472" max="9472" width="79.54296875" style="409" customWidth="1"/>
    <col min="9473" max="9473" width="34.7265625" style="409" customWidth="1"/>
    <col min="9474" max="9474" width="42.1796875" style="409" customWidth="1"/>
    <col min="9475" max="9726" width="9.1796875" style="409"/>
    <col min="9727" max="9727" width="30.1796875" style="409" customWidth="1"/>
    <col min="9728" max="9728" width="79.54296875" style="409" customWidth="1"/>
    <col min="9729" max="9729" width="34.7265625" style="409" customWidth="1"/>
    <col min="9730" max="9730" width="42.1796875" style="409" customWidth="1"/>
    <col min="9731" max="9982" width="9.1796875" style="409"/>
    <col min="9983" max="9983" width="30.1796875" style="409" customWidth="1"/>
    <col min="9984" max="9984" width="79.54296875" style="409" customWidth="1"/>
    <col min="9985" max="9985" width="34.7265625" style="409" customWidth="1"/>
    <col min="9986" max="9986" width="42.1796875" style="409" customWidth="1"/>
    <col min="9987" max="10238" width="9.1796875" style="409"/>
    <col min="10239" max="10239" width="30.1796875" style="409" customWidth="1"/>
    <col min="10240" max="10240" width="79.54296875" style="409" customWidth="1"/>
    <col min="10241" max="10241" width="34.7265625" style="409" customWidth="1"/>
    <col min="10242" max="10242" width="42.1796875" style="409" customWidth="1"/>
    <col min="10243" max="10494" width="9.1796875" style="409"/>
    <col min="10495" max="10495" width="30.1796875" style="409" customWidth="1"/>
    <col min="10496" max="10496" width="79.54296875" style="409" customWidth="1"/>
    <col min="10497" max="10497" width="34.7265625" style="409" customWidth="1"/>
    <col min="10498" max="10498" width="42.1796875" style="409" customWidth="1"/>
    <col min="10499" max="10750" width="9.1796875" style="409"/>
    <col min="10751" max="10751" width="30.1796875" style="409" customWidth="1"/>
    <col min="10752" max="10752" width="79.54296875" style="409" customWidth="1"/>
    <col min="10753" max="10753" width="34.7265625" style="409" customWidth="1"/>
    <col min="10754" max="10754" width="42.1796875" style="409" customWidth="1"/>
    <col min="10755" max="11006" width="9.1796875" style="409"/>
    <col min="11007" max="11007" width="30.1796875" style="409" customWidth="1"/>
    <col min="11008" max="11008" width="79.54296875" style="409" customWidth="1"/>
    <col min="11009" max="11009" width="34.7265625" style="409" customWidth="1"/>
    <col min="11010" max="11010" width="42.1796875" style="409" customWidth="1"/>
    <col min="11011" max="11262" width="9.1796875" style="409"/>
    <col min="11263" max="11263" width="30.1796875" style="409" customWidth="1"/>
    <col min="11264" max="11264" width="79.54296875" style="409" customWidth="1"/>
    <col min="11265" max="11265" width="34.7265625" style="409" customWidth="1"/>
    <col min="11266" max="11266" width="42.1796875" style="409" customWidth="1"/>
    <col min="11267" max="11518" width="9.1796875" style="409"/>
    <col min="11519" max="11519" width="30.1796875" style="409" customWidth="1"/>
    <col min="11520" max="11520" width="79.54296875" style="409" customWidth="1"/>
    <col min="11521" max="11521" width="34.7265625" style="409" customWidth="1"/>
    <col min="11522" max="11522" width="42.1796875" style="409" customWidth="1"/>
    <col min="11523" max="11774" width="9.1796875" style="409"/>
    <col min="11775" max="11775" width="30.1796875" style="409" customWidth="1"/>
    <col min="11776" max="11776" width="79.54296875" style="409" customWidth="1"/>
    <col min="11777" max="11777" width="34.7265625" style="409" customWidth="1"/>
    <col min="11778" max="11778" width="42.1796875" style="409" customWidth="1"/>
    <col min="11779" max="12030" width="9.1796875" style="409"/>
    <col min="12031" max="12031" width="30.1796875" style="409" customWidth="1"/>
    <col min="12032" max="12032" width="79.54296875" style="409" customWidth="1"/>
    <col min="12033" max="12033" width="34.7265625" style="409" customWidth="1"/>
    <col min="12034" max="12034" width="42.1796875" style="409" customWidth="1"/>
    <col min="12035" max="12286" width="9.1796875" style="409"/>
    <col min="12287" max="12287" width="30.1796875" style="409" customWidth="1"/>
    <col min="12288" max="12288" width="79.54296875" style="409" customWidth="1"/>
    <col min="12289" max="12289" width="34.7265625" style="409" customWidth="1"/>
    <col min="12290" max="12290" width="42.1796875" style="409" customWidth="1"/>
    <col min="12291" max="12542" width="9.1796875" style="409"/>
    <col min="12543" max="12543" width="30.1796875" style="409" customWidth="1"/>
    <col min="12544" max="12544" width="79.54296875" style="409" customWidth="1"/>
    <col min="12545" max="12545" width="34.7265625" style="409" customWidth="1"/>
    <col min="12546" max="12546" width="42.1796875" style="409" customWidth="1"/>
    <col min="12547" max="12798" width="9.1796875" style="409"/>
    <col min="12799" max="12799" width="30.1796875" style="409" customWidth="1"/>
    <col min="12800" max="12800" width="79.54296875" style="409" customWidth="1"/>
    <col min="12801" max="12801" width="34.7265625" style="409" customWidth="1"/>
    <col min="12802" max="12802" width="42.1796875" style="409" customWidth="1"/>
    <col min="12803" max="13054" width="9.1796875" style="409"/>
    <col min="13055" max="13055" width="30.1796875" style="409" customWidth="1"/>
    <col min="13056" max="13056" width="79.54296875" style="409" customWidth="1"/>
    <col min="13057" max="13057" width="34.7265625" style="409" customWidth="1"/>
    <col min="13058" max="13058" width="42.1796875" style="409" customWidth="1"/>
    <col min="13059" max="13310" width="9.1796875" style="409"/>
    <col min="13311" max="13311" width="30.1796875" style="409" customWidth="1"/>
    <col min="13312" max="13312" width="79.54296875" style="409" customWidth="1"/>
    <col min="13313" max="13313" width="34.7265625" style="409" customWidth="1"/>
    <col min="13314" max="13314" width="42.1796875" style="409" customWidth="1"/>
    <col min="13315" max="13566" width="9.1796875" style="409"/>
    <col min="13567" max="13567" width="30.1796875" style="409" customWidth="1"/>
    <col min="13568" max="13568" width="79.54296875" style="409" customWidth="1"/>
    <col min="13569" max="13569" width="34.7265625" style="409" customWidth="1"/>
    <col min="13570" max="13570" width="42.1796875" style="409" customWidth="1"/>
    <col min="13571" max="13822" width="9.1796875" style="409"/>
    <col min="13823" max="13823" width="30.1796875" style="409" customWidth="1"/>
    <col min="13824" max="13824" width="79.54296875" style="409" customWidth="1"/>
    <col min="13825" max="13825" width="34.7265625" style="409" customWidth="1"/>
    <col min="13826" max="13826" width="42.1796875" style="409" customWidth="1"/>
    <col min="13827" max="14078" width="9.1796875" style="409"/>
    <col min="14079" max="14079" width="30.1796875" style="409" customWidth="1"/>
    <col min="14080" max="14080" width="79.54296875" style="409" customWidth="1"/>
    <col min="14081" max="14081" width="34.7265625" style="409" customWidth="1"/>
    <col min="14082" max="14082" width="42.1796875" style="409" customWidth="1"/>
    <col min="14083" max="14334" width="9.1796875" style="409"/>
    <col min="14335" max="14335" width="30.1796875" style="409" customWidth="1"/>
    <col min="14336" max="14336" width="79.54296875" style="409" customWidth="1"/>
    <col min="14337" max="14337" width="34.7265625" style="409" customWidth="1"/>
    <col min="14338" max="14338" width="42.1796875" style="409" customWidth="1"/>
    <col min="14339" max="14590" width="9.1796875" style="409"/>
    <col min="14591" max="14591" width="30.1796875" style="409" customWidth="1"/>
    <col min="14592" max="14592" width="79.54296875" style="409" customWidth="1"/>
    <col min="14593" max="14593" width="34.7265625" style="409" customWidth="1"/>
    <col min="14594" max="14594" width="42.1796875" style="409" customWidth="1"/>
    <col min="14595" max="14846" width="9.1796875" style="409"/>
    <col min="14847" max="14847" width="30.1796875" style="409" customWidth="1"/>
    <col min="14848" max="14848" width="79.54296875" style="409" customWidth="1"/>
    <col min="14849" max="14849" width="34.7265625" style="409" customWidth="1"/>
    <col min="14850" max="14850" width="42.1796875" style="409" customWidth="1"/>
    <col min="14851" max="15102" width="9.1796875" style="409"/>
    <col min="15103" max="15103" width="30.1796875" style="409" customWidth="1"/>
    <col min="15104" max="15104" width="79.54296875" style="409" customWidth="1"/>
    <col min="15105" max="15105" width="34.7265625" style="409" customWidth="1"/>
    <col min="15106" max="15106" width="42.1796875" style="409" customWidth="1"/>
    <col min="15107" max="15358" width="9.1796875" style="409"/>
    <col min="15359" max="15359" width="30.1796875" style="409" customWidth="1"/>
    <col min="15360" max="15360" width="79.54296875" style="409" customWidth="1"/>
    <col min="15361" max="15361" width="34.7265625" style="409" customWidth="1"/>
    <col min="15362" max="15362" width="42.1796875" style="409" customWidth="1"/>
    <col min="15363" max="15614" width="9.1796875" style="409"/>
    <col min="15615" max="15615" width="30.1796875" style="409" customWidth="1"/>
    <col min="15616" max="15616" width="79.54296875" style="409" customWidth="1"/>
    <col min="15617" max="15617" width="34.7265625" style="409" customWidth="1"/>
    <col min="15618" max="15618" width="42.1796875" style="409" customWidth="1"/>
    <col min="15619" max="15870" width="9.1796875" style="409"/>
    <col min="15871" max="15871" width="30.1796875" style="409" customWidth="1"/>
    <col min="15872" max="15872" width="79.54296875" style="409" customWidth="1"/>
    <col min="15873" max="15873" width="34.7265625" style="409" customWidth="1"/>
    <col min="15874" max="15874" width="42.1796875" style="409" customWidth="1"/>
    <col min="15875" max="16126" width="9.1796875" style="409"/>
    <col min="16127" max="16127" width="30.1796875" style="409" customWidth="1"/>
    <col min="16128" max="16128" width="79.54296875" style="409" customWidth="1"/>
    <col min="16129" max="16129" width="34.7265625" style="409" customWidth="1"/>
    <col min="16130" max="16130" width="42.1796875" style="409" customWidth="1"/>
    <col min="16131" max="16384" width="9.1796875" style="409"/>
  </cols>
  <sheetData>
    <row r="1" spans="2:2" ht="50.15" customHeight="1" thickBot="1" x14ac:dyDescent="0.4"/>
    <row r="2" spans="2:2" ht="20" thickBot="1" x14ac:dyDescent="0.4">
      <c r="B2" s="462" t="s">
        <v>132</v>
      </c>
    </row>
    <row r="3" spans="2:2" s="412" customFormat="1" ht="40" customHeight="1" thickBot="1" x14ac:dyDescent="0.4">
      <c r="B3" s="411" t="s">
        <v>659</v>
      </c>
    </row>
    <row r="4" spans="2:2" ht="20" thickBot="1" x14ac:dyDescent="0.4">
      <c r="B4" s="462" t="s">
        <v>133</v>
      </c>
    </row>
    <row r="5" spans="2:2" s="159" customFormat="1" ht="26" x14ac:dyDescent="0.3">
      <c r="B5" s="463" t="s">
        <v>556</v>
      </c>
    </row>
    <row r="6" spans="2:2" s="159" customFormat="1" ht="13" x14ac:dyDescent="0.3">
      <c r="B6" s="464" t="s">
        <v>557</v>
      </c>
    </row>
    <row r="7" spans="2:2" s="159" customFormat="1" ht="26" x14ac:dyDescent="0.3">
      <c r="B7" s="464" t="s">
        <v>558</v>
      </c>
    </row>
    <row r="8" spans="2:2" s="159" customFormat="1" ht="13" x14ac:dyDescent="0.3">
      <c r="B8" s="465"/>
    </row>
    <row r="9" spans="2:2" s="165" customFormat="1" ht="13" x14ac:dyDescent="0.3">
      <c r="B9" s="466" t="s">
        <v>562</v>
      </c>
    </row>
    <row r="10" spans="2:2" s="165" customFormat="1" ht="13" x14ac:dyDescent="0.3">
      <c r="B10" s="467" t="s">
        <v>660</v>
      </c>
    </row>
    <row r="11" spans="2:2" s="165" customFormat="1" ht="13" x14ac:dyDescent="0.3">
      <c r="B11" s="467" t="s">
        <v>661</v>
      </c>
    </row>
    <row r="12" spans="2:2" s="165" customFormat="1" ht="13" x14ac:dyDescent="0.3">
      <c r="B12" s="467" t="s">
        <v>662</v>
      </c>
    </row>
    <row r="13" spans="2:2" s="165" customFormat="1" ht="13" x14ac:dyDescent="0.3">
      <c r="B13" s="467" t="s">
        <v>566</v>
      </c>
    </row>
    <row r="14" spans="2:2" s="165" customFormat="1" ht="13" x14ac:dyDescent="0.3">
      <c r="B14" s="464" t="s">
        <v>663</v>
      </c>
    </row>
    <row r="15" spans="2:2" s="165" customFormat="1" ht="13.5" thickBot="1" x14ac:dyDescent="0.35">
      <c r="B15" s="418"/>
    </row>
    <row r="16" spans="2:2" ht="20" thickBot="1" x14ac:dyDescent="0.4">
      <c r="B16" s="462" t="s">
        <v>143</v>
      </c>
    </row>
    <row r="17" spans="2:5" s="159" customFormat="1" ht="26" x14ac:dyDescent="0.25">
      <c r="B17" s="419" t="s">
        <v>568</v>
      </c>
    </row>
    <row r="18" spans="2:5" s="159" customFormat="1" ht="13" x14ac:dyDescent="0.25">
      <c r="B18" s="420" t="s">
        <v>738</v>
      </c>
    </row>
    <row r="19" spans="2:5" s="159" customFormat="1" ht="13" x14ac:dyDescent="0.3">
      <c r="B19" s="547" t="s">
        <v>739</v>
      </c>
    </row>
    <row r="20" spans="2:5" s="159" customFormat="1" ht="13" x14ac:dyDescent="0.3">
      <c r="B20" s="548" t="s">
        <v>162</v>
      </c>
    </row>
    <row r="21" spans="2:5" s="159" customFormat="1" ht="13" x14ac:dyDescent="0.3">
      <c r="B21" s="468" t="s">
        <v>664</v>
      </c>
    </row>
    <row r="22" spans="2:5" s="159" customFormat="1" ht="13" x14ac:dyDescent="0.3">
      <c r="B22" s="468" t="s">
        <v>665</v>
      </c>
    </row>
    <row r="23" spans="2:5" s="159" customFormat="1" ht="13" x14ac:dyDescent="0.3">
      <c r="B23" s="469" t="s">
        <v>666</v>
      </c>
    </row>
    <row r="24" spans="2:5" s="159" customFormat="1" ht="15" customHeight="1" x14ac:dyDescent="0.3">
      <c r="B24" s="469" t="s">
        <v>667</v>
      </c>
    </row>
    <row r="25" spans="2:5" x14ac:dyDescent="0.35">
      <c r="B25" s="468" t="s">
        <v>668</v>
      </c>
    </row>
    <row r="26" spans="2:5" ht="14.5" customHeight="1" x14ac:dyDescent="0.35">
      <c r="B26" s="469" t="s">
        <v>580</v>
      </c>
      <c r="C26" s="426"/>
      <c r="D26" s="426"/>
      <c r="E26" s="426"/>
    </row>
    <row r="27" spans="2:5" x14ac:dyDescent="0.35">
      <c r="B27" s="423" t="s">
        <v>581</v>
      </c>
    </row>
    <row r="29" spans="2:5" x14ac:dyDescent="0.35">
      <c r="B29" s="425"/>
    </row>
    <row r="30" spans="2:5" x14ac:dyDescent="0.35">
      <c r="B30" s="425" t="s">
        <v>669</v>
      </c>
    </row>
  </sheetData>
  <pageMargins left="0.25" right="0.25" top="0.75" bottom="0.75" header="0.3" footer="0.05"/>
  <pageSetup scale="70" orientation="landscape" r:id="rId1"/>
  <headerFooter>
    <oddFooter xml:space="preserve">&amp;LCONFIDENTIAL&amp;R© 2009 - 2020 SAP, All Rights Reserved. The contents of this document are confidential and proprietary information of SAP.
</oddFooter>
  </headerFooter>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E4C73-838C-49AA-B336-A8FB76B7D1B8}">
  <sheetPr>
    <tabColor theme="3"/>
    <pageSetUpPr fitToPage="1"/>
  </sheetPr>
  <dimension ref="A1:G40"/>
  <sheetViews>
    <sheetView showGridLines="0" zoomScaleNormal="100" zoomScaleSheetLayoutView="10" zoomScalePageLayoutView="18" workbookViewId="0">
      <selection activeCell="B30" sqref="B30:G43"/>
    </sheetView>
  </sheetViews>
  <sheetFormatPr defaultColWidth="9.26953125" defaultRowHeight="14.5" x14ac:dyDescent="0.35"/>
  <cols>
    <col min="1" max="1" width="1.81640625" style="409" customWidth="1"/>
    <col min="2" max="2" width="40.54296875" style="172" customWidth="1"/>
    <col min="3" max="3" width="44.81640625" style="172" bestFit="1" customWidth="1"/>
    <col min="4" max="4" width="39.26953125" style="172" customWidth="1"/>
    <col min="5" max="5" width="3.81640625" style="172" customWidth="1"/>
    <col min="6" max="6" width="41.54296875" style="172" customWidth="1"/>
    <col min="7" max="7" width="78.26953125" style="172" customWidth="1"/>
    <col min="8" max="16384" width="9.26953125" style="172"/>
  </cols>
  <sheetData>
    <row r="1" spans="1:7" ht="15" thickBot="1" x14ac:dyDescent="0.4"/>
    <row r="2" spans="1:7" ht="26.5" customHeight="1" thickBot="1" x14ac:dyDescent="0.4">
      <c r="C2" s="672" t="s">
        <v>170</v>
      </c>
      <c r="D2" s="673"/>
    </row>
    <row r="3" spans="1:7" ht="16" thickBot="1" x14ac:dyDescent="0.4">
      <c r="B3" s="173" t="s">
        <v>171</v>
      </c>
      <c r="C3" s="674" t="s">
        <v>172</v>
      </c>
      <c r="D3" s="675"/>
      <c r="E3" s="174"/>
      <c r="F3" s="175" t="s">
        <v>173</v>
      </c>
      <c r="G3" s="176" t="s">
        <v>174</v>
      </c>
    </row>
    <row r="4" spans="1:7" ht="29.15" customHeight="1" x14ac:dyDescent="0.35">
      <c r="A4" s="177"/>
      <c r="B4" s="178" t="s">
        <v>129</v>
      </c>
      <c r="C4" s="676" t="s">
        <v>175</v>
      </c>
      <c r="D4" s="677"/>
      <c r="E4" s="179"/>
      <c r="F4" s="180"/>
      <c r="G4" s="181"/>
    </row>
    <row r="5" spans="1:7" s="184" customFormat="1" ht="62.5" customHeight="1" x14ac:dyDescent="0.35">
      <c r="A5" s="177"/>
      <c r="B5" s="182" t="s">
        <v>17</v>
      </c>
      <c r="C5" s="670" t="s">
        <v>176</v>
      </c>
      <c r="D5" s="671"/>
      <c r="E5" s="183"/>
      <c r="F5" s="678"/>
      <c r="G5" s="669"/>
    </row>
    <row r="6" spans="1:7" ht="94.5" customHeight="1" x14ac:dyDescent="0.35">
      <c r="A6" s="177"/>
      <c r="B6" s="185" t="s">
        <v>178</v>
      </c>
      <c r="C6" s="670" t="s">
        <v>179</v>
      </c>
      <c r="D6" s="671"/>
      <c r="E6" s="179"/>
      <c r="F6" s="678"/>
      <c r="G6" s="669"/>
    </row>
    <row r="7" spans="1:7" ht="31.5" customHeight="1" x14ac:dyDescent="0.35">
      <c r="A7" s="177"/>
      <c r="B7" s="185" t="s">
        <v>180</v>
      </c>
      <c r="C7" s="670" t="s">
        <v>181</v>
      </c>
      <c r="D7" s="671"/>
      <c r="E7" s="179"/>
      <c r="F7" s="186"/>
      <c r="G7" s="187"/>
    </row>
    <row r="8" spans="1:7" ht="29.15" customHeight="1" x14ac:dyDescent="0.35">
      <c r="A8" s="188"/>
      <c r="B8" s="185" t="s">
        <v>18</v>
      </c>
      <c r="C8" s="670" t="s">
        <v>182</v>
      </c>
      <c r="D8" s="671"/>
      <c r="E8" s="179"/>
      <c r="F8" s="186"/>
      <c r="G8" s="187"/>
    </row>
    <row r="9" spans="1:7" ht="39" customHeight="1" x14ac:dyDescent="0.35">
      <c r="A9" s="188"/>
      <c r="B9" s="185" t="s">
        <v>183</v>
      </c>
      <c r="C9" s="670" t="s">
        <v>184</v>
      </c>
      <c r="D9" s="671"/>
      <c r="E9" s="179"/>
      <c r="F9" s="189"/>
      <c r="G9" s="190"/>
    </row>
    <row r="10" spans="1:7" ht="50.15" customHeight="1" x14ac:dyDescent="0.35">
      <c r="A10" s="177"/>
      <c r="B10" s="185" t="s">
        <v>186</v>
      </c>
      <c r="C10" s="670" t="s">
        <v>187</v>
      </c>
      <c r="D10" s="671"/>
      <c r="E10" s="179"/>
      <c r="F10" s="191"/>
      <c r="G10" s="192"/>
    </row>
    <row r="11" spans="1:7" ht="31" customHeight="1" x14ac:dyDescent="0.35">
      <c r="A11" s="188"/>
      <c r="B11" s="185" t="s">
        <v>189</v>
      </c>
      <c r="C11" s="670" t="s">
        <v>190</v>
      </c>
      <c r="D11" s="671"/>
      <c r="E11" s="179"/>
      <c r="F11" s="186"/>
      <c r="G11" s="187"/>
    </row>
    <row r="12" spans="1:7" ht="58" customHeight="1" x14ac:dyDescent="0.35">
      <c r="A12" s="188"/>
      <c r="B12" s="185" t="s">
        <v>192</v>
      </c>
      <c r="C12" s="670" t="s">
        <v>193</v>
      </c>
      <c r="D12" s="671"/>
      <c r="E12" s="179"/>
      <c r="F12" s="186"/>
      <c r="G12" s="187"/>
    </row>
    <row r="13" spans="1:7" ht="121.5" customHeight="1" x14ac:dyDescent="0.35">
      <c r="A13" s="188"/>
      <c r="B13" s="185" t="s">
        <v>195</v>
      </c>
      <c r="C13" s="670" t="s">
        <v>196</v>
      </c>
      <c r="D13" s="671"/>
      <c r="E13" s="179"/>
      <c r="F13" s="186"/>
      <c r="G13" s="187"/>
    </row>
    <row r="14" spans="1:7" ht="19.5" customHeight="1" thickBot="1" x14ac:dyDescent="0.4">
      <c r="B14" s="470" t="s">
        <v>200</v>
      </c>
      <c r="C14" s="769" t="s">
        <v>201</v>
      </c>
      <c r="D14" s="770"/>
      <c r="E14" s="179"/>
      <c r="F14" s="471"/>
      <c r="G14" s="472"/>
    </row>
    <row r="15" spans="1:7" ht="197.65" customHeight="1" x14ac:dyDescent="0.35">
      <c r="A15" s="177"/>
      <c r="B15" s="185" t="s">
        <v>206</v>
      </c>
      <c r="C15" s="670" t="s">
        <v>207</v>
      </c>
      <c r="D15" s="671"/>
      <c r="E15" s="179"/>
      <c r="F15" s="186" t="s">
        <v>208</v>
      </c>
      <c r="G15" s="187"/>
    </row>
    <row r="16" spans="1:7" ht="171" customHeight="1" x14ac:dyDescent="0.35">
      <c r="A16" s="188"/>
      <c r="B16" s="185" t="s">
        <v>198</v>
      </c>
      <c r="C16" s="670" t="s">
        <v>199</v>
      </c>
      <c r="D16" s="671"/>
      <c r="E16" s="179"/>
      <c r="F16" s="193"/>
      <c r="G16" s="194"/>
    </row>
    <row r="17" spans="1:4" ht="15" thickBot="1" x14ac:dyDescent="0.4">
      <c r="A17" s="177"/>
    </row>
    <row r="18" spans="1:4" s="430" customFormat="1" ht="15" thickBot="1" x14ac:dyDescent="0.4">
      <c r="A18" s="177"/>
      <c r="B18" s="473" t="s">
        <v>212</v>
      </c>
      <c r="C18" s="474" t="s">
        <v>213</v>
      </c>
      <c r="D18" s="475" t="s">
        <v>214</v>
      </c>
    </row>
    <row r="19" spans="1:4" s="430" customFormat="1" x14ac:dyDescent="0.35">
      <c r="A19" s="177"/>
      <c r="B19" s="771" t="s">
        <v>670</v>
      </c>
      <c r="C19" s="476" t="s">
        <v>18</v>
      </c>
      <c r="D19" s="477">
        <v>20</v>
      </c>
    </row>
    <row r="20" spans="1:4" s="430" customFormat="1" x14ac:dyDescent="0.35">
      <c r="A20" s="177"/>
      <c r="B20" s="772"/>
      <c r="C20" s="478" t="s">
        <v>19</v>
      </c>
      <c r="D20" s="774" t="s">
        <v>671</v>
      </c>
    </row>
    <row r="21" spans="1:4" s="430" customFormat="1" x14ac:dyDescent="0.35">
      <c r="A21" s="177"/>
      <c r="B21" s="772"/>
      <c r="C21" s="478" t="s">
        <v>606</v>
      </c>
      <c r="D21" s="774"/>
    </row>
    <row r="22" spans="1:4" s="430" customFormat="1" x14ac:dyDescent="0.35">
      <c r="A22" s="177"/>
      <c r="B22" s="772"/>
      <c r="C22" s="478" t="s">
        <v>192</v>
      </c>
      <c r="D22" s="774"/>
    </row>
    <row r="23" spans="1:4" s="430" customFormat="1" x14ac:dyDescent="0.35">
      <c r="A23" s="188"/>
      <c r="B23" s="772"/>
      <c r="C23" s="478" t="s">
        <v>200</v>
      </c>
      <c r="D23" s="774"/>
    </row>
    <row r="24" spans="1:4" s="430" customFormat="1" x14ac:dyDescent="0.35">
      <c r="A24" s="188"/>
      <c r="B24" s="772"/>
      <c r="C24" s="478" t="s">
        <v>198</v>
      </c>
      <c r="D24" s="479">
        <v>3</v>
      </c>
    </row>
    <row r="25" spans="1:4" s="430" customFormat="1" x14ac:dyDescent="0.35">
      <c r="A25" s="188"/>
      <c r="B25" s="772"/>
      <c r="C25" s="478" t="s">
        <v>183</v>
      </c>
      <c r="D25" s="479">
        <v>10</v>
      </c>
    </row>
    <row r="26" spans="1:4" s="430" customFormat="1" x14ac:dyDescent="0.35">
      <c r="A26" s="177"/>
      <c r="B26" s="772"/>
      <c r="C26" s="478" t="s">
        <v>17</v>
      </c>
      <c r="D26" s="479">
        <v>6</v>
      </c>
    </row>
    <row r="27" spans="1:4" s="430" customFormat="1" x14ac:dyDescent="0.35">
      <c r="A27" s="409"/>
      <c r="B27" s="772"/>
      <c r="C27" s="478" t="s">
        <v>129</v>
      </c>
      <c r="D27" s="479">
        <v>6</v>
      </c>
    </row>
    <row r="28" spans="1:4" s="430" customFormat="1" x14ac:dyDescent="0.35">
      <c r="A28" s="188"/>
      <c r="B28" s="772"/>
      <c r="C28" s="478" t="s">
        <v>180</v>
      </c>
      <c r="D28" s="774" t="s">
        <v>671</v>
      </c>
    </row>
    <row r="29" spans="1:4" s="430" customFormat="1" ht="15" thickBot="1" x14ac:dyDescent="0.4">
      <c r="A29" s="409"/>
      <c r="B29" s="773"/>
      <c r="C29" s="480" t="s">
        <v>186</v>
      </c>
      <c r="D29" s="775"/>
    </row>
    <row r="30" spans="1:4" s="430" customFormat="1" x14ac:dyDescent="0.35">
      <c r="A30" s="409"/>
      <c r="B30" s="763" t="s">
        <v>672</v>
      </c>
      <c r="C30" s="481" t="s">
        <v>18</v>
      </c>
      <c r="D30" s="482">
        <v>10</v>
      </c>
    </row>
    <row r="31" spans="1:4" s="430" customFormat="1" x14ac:dyDescent="0.35">
      <c r="A31" s="409"/>
      <c r="B31" s="764"/>
      <c r="C31" s="483" t="s">
        <v>19</v>
      </c>
      <c r="D31" s="766" t="s">
        <v>671</v>
      </c>
    </row>
    <row r="32" spans="1:4" s="430" customFormat="1" x14ac:dyDescent="0.35">
      <c r="A32" s="409"/>
      <c r="B32" s="764"/>
      <c r="C32" s="483" t="s">
        <v>606</v>
      </c>
      <c r="D32" s="766"/>
    </row>
    <row r="33" spans="1:4" s="430" customFormat="1" x14ac:dyDescent="0.35">
      <c r="A33" s="409"/>
      <c r="B33" s="764"/>
      <c r="C33" s="483" t="s">
        <v>192</v>
      </c>
      <c r="D33" s="766"/>
    </row>
    <row r="34" spans="1:4" s="430" customFormat="1" x14ac:dyDescent="0.35">
      <c r="A34" s="409"/>
      <c r="B34" s="764"/>
      <c r="C34" s="483" t="s">
        <v>200</v>
      </c>
      <c r="D34" s="766"/>
    </row>
    <row r="35" spans="1:4" s="430" customFormat="1" x14ac:dyDescent="0.35">
      <c r="A35" s="409"/>
      <c r="B35" s="764"/>
      <c r="C35" s="483" t="s">
        <v>183</v>
      </c>
      <c r="D35" s="484">
        <v>10</v>
      </c>
    </row>
    <row r="36" spans="1:4" s="430" customFormat="1" x14ac:dyDescent="0.35">
      <c r="A36" s="409"/>
      <c r="B36" s="764"/>
      <c r="C36" s="483" t="s">
        <v>17</v>
      </c>
      <c r="D36" s="484">
        <v>6</v>
      </c>
    </row>
    <row r="37" spans="1:4" s="430" customFormat="1" x14ac:dyDescent="0.35">
      <c r="A37" s="409"/>
      <c r="B37" s="764"/>
      <c r="C37" s="483" t="s">
        <v>129</v>
      </c>
      <c r="D37" s="484">
        <v>6</v>
      </c>
    </row>
    <row r="38" spans="1:4" s="430" customFormat="1" x14ac:dyDescent="0.35">
      <c r="A38" s="409"/>
      <c r="B38" s="764"/>
      <c r="C38" s="483" t="s">
        <v>180</v>
      </c>
      <c r="D38" s="766" t="s">
        <v>671</v>
      </c>
    </row>
    <row r="39" spans="1:4" s="430" customFormat="1" ht="15" thickBot="1" x14ac:dyDescent="0.4">
      <c r="A39" s="409"/>
      <c r="B39" s="765"/>
      <c r="C39" s="485" t="s">
        <v>186</v>
      </c>
      <c r="D39" s="767"/>
    </row>
    <row r="40" spans="1:4" s="430" customFormat="1" x14ac:dyDescent="0.35">
      <c r="A40" s="409"/>
      <c r="B40" s="768" t="s">
        <v>617</v>
      </c>
      <c r="C40" s="768"/>
      <c r="D40" s="436"/>
    </row>
  </sheetData>
  <mergeCells count="24">
    <mergeCell ref="B30:B39"/>
    <mergeCell ref="D31:D34"/>
    <mergeCell ref="D38:D39"/>
    <mergeCell ref="B40:C40"/>
    <mergeCell ref="C13:D13"/>
    <mergeCell ref="C14:D14"/>
    <mergeCell ref="C15:D15"/>
    <mergeCell ref="C16:D16"/>
    <mergeCell ref="B19:B29"/>
    <mergeCell ref="D20:D23"/>
    <mergeCell ref="D28:D29"/>
    <mergeCell ref="F5:F6"/>
    <mergeCell ref="G5:G6"/>
    <mergeCell ref="C6:D6"/>
    <mergeCell ref="C12:D12"/>
    <mergeCell ref="C2:D2"/>
    <mergeCell ref="C3:D3"/>
    <mergeCell ref="C4:D4"/>
    <mergeCell ref="C5:D5"/>
    <mergeCell ref="C7:D7"/>
    <mergeCell ref="C8:D8"/>
    <mergeCell ref="C9:D9"/>
    <mergeCell ref="C10:D10"/>
    <mergeCell ref="C11:D11"/>
  </mergeCells>
  <pageMargins left="0.75" right="0.75" top="1" bottom="2.0987654320987654" header="0.5" footer="0.5"/>
  <pageSetup scale="29" orientation="portrait" r:id="rId1"/>
  <headerFooter alignWithMargins="0">
    <oddFooter>&amp;LCONFIDENTIAL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80993" r:id="rId4" name="Option Button 1">
              <controlPr defaultSize="0" autoFill="0" autoLine="0" autoPict="0">
                <anchor moveWithCells="1">
                  <from>
                    <xdr:col>5</xdr:col>
                    <xdr:colOff>850900</xdr:colOff>
                    <xdr:row>3</xdr:row>
                    <xdr:rowOff>69850</xdr:rowOff>
                  </from>
                  <to>
                    <xdr:col>5</xdr:col>
                    <xdr:colOff>1231900</xdr:colOff>
                    <xdr:row>3</xdr:row>
                    <xdr:rowOff>298450</xdr:rowOff>
                  </to>
                </anchor>
              </controlPr>
            </control>
          </mc:Choice>
        </mc:AlternateContent>
        <mc:AlternateContent xmlns:mc="http://schemas.openxmlformats.org/markup-compatibility/2006">
          <mc:Choice Requires="x14">
            <control shapeId="980994" r:id="rId5" name="Option Button 2">
              <controlPr defaultSize="0" autoFill="0" autoLine="0" autoPict="0">
                <anchor moveWithCells="1">
                  <from>
                    <xdr:col>5</xdr:col>
                    <xdr:colOff>1231900</xdr:colOff>
                    <xdr:row>3</xdr:row>
                    <xdr:rowOff>69850</xdr:rowOff>
                  </from>
                  <to>
                    <xdr:col>5</xdr:col>
                    <xdr:colOff>1612900</xdr:colOff>
                    <xdr:row>3</xdr:row>
                    <xdr:rowOff>298450</xdr:rowOff>
                  </to>
                </anchor>
              </controlPr>
            </control>
          </mc:Choice>
        </mc:AlternateContent>
        <mc:AlternateContent xmlns:mc="http://schemas.openxmlformats.org/markup-compatibility/2006">
          <mc:Choice Requires="x14">
            <control shapeId="980995" r:id="rId6" name="Check Box 3">
              <controlPr defaultSize="0" autoFill="0" autoLine="0" autoPict="0">
                <anchor moveWithCells="1">
                  <from>
                    <xdr:col>5</xdr:col>
                    <xdr:colOff>69850</xdr:colOff>
                    <xdr:row>15</xdr:row>
                    <xdr:rowOff>552450</xdr:rowOff>
                  </from>
                  <to>
                    <xdr:col>5</xdr:col>
                    <xdr:colOff>1657350</xdr:colOff>
                    <xdr:row>15</xdr:row>
                    <xdr:rowOff>774700</xdr:rowOff>
                  </to>
                </anchor>
              </controlPr>
            </control>
          </mc:Choice>
        </mc:AlternateContent>
        <mc:AlternateContent xmlns:mc="http://schemas.openxmlformats.org/markup-compatibility/2006">
          <mc:Choice Requires="x14">
            <control shapeId="980996" r:id="rId7" name="Check Box 4">
              <controlPr defaultSize="0" autoFill="0" autoLine="0" autoPict="0">
                <anchor moveWithCells="1">
                  <from>
                    <xdr:col>5</xdr:col>
                    <xdr:colOff>69850</xdr:colOff>
                    <xdr:row>15</xdr:row>
                    <xdr:rowOff>838200</xdr:rowOff>
                  </from>
                  <to>
                    <xdr:col>5</xdr:col>
                    <xdr:colOff>1581150</xdr:colOff>
                    <xdr:row>15</xdr:row>
                    <xdr:rowOff>1060450</xdr:rowOff>
                  </to>
                </anchor>
              </controlPr>
            </control>
          </mc:Choice>
        </mc:AlternateContent>
        <mc:AlternateContent xmlns:mc="http://schemas.openxmlformats.org/markup-compatibility/2006">
          <mc:Choice Requires="x14">
            <control shapeId="980997" r:id="rId8" name="Check Box 5">
              <controlPr defaultSize="0" autoFill="0" autoLine="0" autoPict="0">
                <anchor moveWithCells="1">
                  <from>
                    <xdr:col>5</xdr:col>
                    <xdr:colOff>69850</xdr:colOff>
                    <xdr:row>15</xdr:row>
                    <xdr:rowOff>1079500</xdr:rowOff>
                  </from>
                  <to>
                    <xdr:col>5</xdr:col>
                    <xdr:colOff>1498600</xdr:colOff>
                    <xdr:row>15</xdr:row>
                    <xdr:rowOff>1295400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ECCAE-346B-465E-AF15-2566B0222469}">
  <sheetPr>
    <tabColor theme="3"/>
    <pageSetUpPr fitToPage="1"/>
  </sheetPr>
  <dimension ref="A1:H108"/>
  <sheetViews>
    <sheetView showGridLines="0" zoomScale="90" zoomScaleNormal="90" workbookViewId="0">
      <selection activeCell="B36" sqref="B36:G43"/>
    </sheetView>
  </sheetViews>
  <sheetFormatPr defaultColWidth="9.54296875" defaultRowHeight="14.5" x14ac:dyDescent="0.35"/>
  <cols>
    <col min="1" max="1" width="1.81640625" style="412" customWidth="1"/>
    <col min="2" max="2" width="33" style="288" bestFit="1" customWidth="1"/>
    <col min="3" max="3" width="47.81640625" style="289" bestFit="1" customWidth="1"/>
    <col min="4" max="4" width="40.81640625" style="289" customWidth="1"/>
    <col min="5" max="5" width="23.453125" style="289" customWidth="1"/>
    <col min="6" max="6" width="11.1796875" style="288" bestFit="1" customWidth="1"/>
    <col min="7" max="7" width="33.54296875" style="288" bestFit="1" customWidth="1"/>
    <col min="8" max="8" width="12.453125" style="288" bestFit="1" customWidth="1"/>
    <col min="9" max="16384" width="9.54296875" style="290"/>
  </cols>
  <sheetData>
    <row r="1" spans="1:8" s="246" customFormat="1" ht="15" thickBot="1" x14ac:dyDescent="0.4">
      <c r="A1" s="412"/>
      <c r="B1" s="244"/>
      <c r="C1" s="245"/>
      <c r="D1" s="245"/>
      <c r="E1" s="245"/>
      <c r="F1" s="244"/>
      <c r="G1" s="244"/>
      <c r="H1" s="244"/>
    </row>
    <row r="2" spans="1:8" s="246" customFormat="1" ht="20" thickBot="1" x14ac:dyDescent="0.4">
      <c r="A2" s="412"/>
      <c r="B2" s="244"/>
      <c r="C2" s="705" t="s">
        <v>673</v>
      </c>
      <c r="D2" s="706"/>
      <c r="E2" s="706"/>
      <c r="F2" s="706"/>
      <c r="G2" s="706"/>
      <c r="H2" s="707"/>
    </row>
    <row r="3" spans="1:8" s="251" customFormat="1" ht="16" thickBot="1" x14ac:dyDescent="0.4">
      <c r="A3" s="486"/>
      <c r="B3" s="248" t="s">
        <v>231</v>
      </c>
      <c r="C3" s="249" t="s">
        <v>232</v>
      </c>
      <c r="D3" s="249" t="s">
        <v>233</v>
      </c>
      <c r="E3" s="487" t="s">
        <v>235</v>
      </c>
      <c r="F3" s="249" t="s">
        <v>238</v>
      </c>
      <c r="G3" s="551" t="s">
        <v>239</v>
      </c>
      <c r="H3" s="250" t="s">
        <v>552</v>
      </c>
    </row>
    <row r="4" spans="1:8" s="251" customFormat="1" ht="16" thickBot="1" x14ac:dyDescent="0.4">
      <c r="A4" s="486"/>
      <c r="B4" s="776" t="s">
        <v>674</v>
      </c>
      <c r="C4" s="777"/>
      <c r="D4" s="777"/>
      <c r="E4" s="777"/>
      <c r="F4" s="777"/>
      <c r="G4" s="778"/>
      <c r="H4" s="779"/>
    </row>
    <row r="5" spans="1:8" s="253" customFormat="1" ht="13" x14ac:dyDescent="0.35">
      <c r="A5" s="488"/>
      <c r="B5" s="489" t="s">
        <v>248</v>
      </c>
      <c r="C5" s="490" t="s">
        <v>675</v>
      </c>
      <c r="D5" s="490"/>
      <c r="E5" s="491" t="s">
        <v>247</v>
      </c>
      <c r="F5" s="492"/>
      <c r="G5" s="493"/>
      <c r="H5" s="493"/>
    </row>
    <row r="6" spans="1:8" s="253" customFormat="1" ht="26" x14ac:dyDescent="0.35">
      <c r="A6" s="488"/>
      <c r="B6" s="264" t="s">
        <v>256</v>
      </c>
      <c r="C6" s="265" t="s">
        <v>676</v>
      </c>
      <c r="D6" s="265"/>
      <c r="E6" s="266" t="s">
        <v>255</v>
      </c>
      <c r="F6" s="276"/>
      <c r="G6" s="494"/>
      <c r="H6" s="494"/>
    </row>
    <row r="7" spans="1:8" s="253" customFormat="1" ht="39" x14ac:dyDescent="0.35">
      <c r="A7" s="488"/>
      <c r="B7" s="264" t="s">
        <v>262</v>
      </c>
      <c r="C7" s="265" t="s">
        <v>677</v>
      </c>
      <c r="D7" s="265"/>
      <c r="E7" s="266" t="s">
        <v>255</v>
      </c>
      <c r="F7" s="276"/>
      <c r="G7" s="494"/>
      <c r="H7" s="494"/>
    </row>
    <row r="8" spans="1:8" s="253" customFormat="1" ht="104" x14ac:dyDescent="0.35">
      <c r="A8" s="495"/>
      <c r="B8" s="264" t="s">
        <v>270</v>
      </c>
      <c r="C8" s="265" t="s">
        <v>678</v>
      </c>
      <c r="D8" s="265" t="s">
        <v>679</v>
      </c>
      <c r="E8" s="266" t="s">
        <v>273</v>
      </c>
      <c r="F8" s="276"/>
      <c r="G8" s="494"/>
      <c r="H8" s="494"/>
    </row>
    <row r="9" spans="1:8" s="253" customFormat="1" ht="26" x14ac:dyDescent="0.35">
      <c r="A9" s="495"/>
      <c r="B9" s="264" t="s">
        <v>326</v>
      </c>
      <c r="C9" s="265" t="s">
        <v>680</v>
      </c>
      <c r="D9" s="496" t="s">
        <v>680</v>
      </c>
      <c r="E9" s="266" t="s">
        <v>255</v>
      </c>
      <c r="F9" s="276"/>
      <c r="G9" s="494"/>
      <c r="H9" s="494"/>
    </row>
    <row r="10" spans="1:8" s="253" customFormat="1" ht="26" x14ac:dyDescent="0.35">
      <c r="A10" s="488"/>
      <c r="B10" s="264" t="s">
        <v>681</v>
      </c>
      <c r="C10" s="265" t="s">
        <v>682</v>
      </c>
      <c r="D10" s="265" t="s">
        <v>682</v>
      </c>
      <c r="E10" s="266" t="s">
        <v>255</v>
      </c>
      <c r="F10" s="276"/>
      <c r="G10" s="494"/>
      <c r="H10" s="494"/>
    </row>
    <row r="11" spans="1:8" s="253" customFormat="1" ht="39" x14ac:dyDescent="0.35">
      <c r="A11" s="495"/>
      <c r="B11" s="264" t="s">
        <v>683</v>
      </c>
      <c r="C11" s="265" t="s">
        <v>684</v>
      </c>
      <c r="D11" s="265" t="s">
        <v>684</v>
      </c>
      <c r="E11" s="266" t="s">
        <v>255</v>
      </c>
      <c r="F11" s="276"/>
      <c r="G11" s="494"/>
      <c r="H11" s="494"/>
    </row>
    <row r="12" spans="1:8" s="253" customFormat="1" ht="39" x14ac:dyDescent="0.35">
      <c r="A12" s="495"/>
      <c r="B12" s="264" t="s">
        <v>292</v>
      </c>
      <c r="C12" s="265" t="s">
        <v>685</v>
      </c>
      <c r="D12" s="265"/>
      <c r="E12" s="266" t="s">
        <v>255</v>
      </c>
      <c r="F12" s="276"/>
      <c r="G12" s="494"/>
      <c r="H12" s="494"/>
    </row>
    <row r="13" spans="1:8" s="253" customFormat="1" ht="26" x14ac:dyDescent="0.35">
      <c r="A13" s="495"/>
      <c r="B13" s="264" t="s">
        <v>32</v>
      </c>
      <c r="C13" s="496" t="s">
        <v>686</v>
      </c>
      <c r="D13" s="496"/>
      <c r="E13" s="266" t="s">
        <v>255</v>
      </c>
      <c r="F13" s="276"/>
      <c r="G13" s="494"/>
      <c r="H13" s="494"/>
    </row>
    <row r="14" spans="1:8" s="253" customFormat="1" ht="52" x14ac:dyDescent="0.35">
      <c r="A14" s="495"/>
      <c r="B14" s="264" t="s">
        <v>294</v>
      </c>
      <c r="C14" s="265" t="s">
        <v>687</v>
      </c>
      <c r="D14" s="265" t="s">
        <v>687</v>
      </c>
      <c r="E14" s="266" t="s">
        <v>287</v>
      </c>
      <c r="F14" s="276"/>
      <c r="G14" s="494"/>
      <c r="H14" s="494"/>
    </row>
    <row r="15" spans="1:8" s="253" customFormat="1" ht="39" x14ac:dyDescent="0.35">
      <c r="A15" s="495"/>
      <c r="B15" s="264" t="s">
        <v>258</v>
      </c>
      <c r="C15" s="265" t="s">
        <v>688</v>
      </c>
      <c r="D15" s="265" t="s">
        <v>689</v>
      </c>
      <c r="E15" s="266" t="s">
        <v>255</v>
      </c>
      <c r="F15" s="276"/>
      <c r="G15" s="494"/>
      <c r="H15" s="494"/>
    </row>
    <row r="16" spans="1:8" s="253" customFormat="1" ht="26" x14ac:dyDescent="0.35">
      <c r="A16" s="495"/>
      <c r="B16" s="264" t="s">
        <v>690</v>
      </c>
      <c r="C16" s="265" t="s">
        <v>691</v>
      </c>
      <c r="D16" s="265" t="s">
        <v>692</v>
      </c>
      <c r="E16" s="266" t="s">
        <v>247</v>
      </c>
      <c r="F16" s="276"/>
      <c r="G16" s="494"/>
      <c r="H16" s="494"/>
    </row>
    <row r="17" spans="1:8" s="253" customFormat="1" ht="26" x14ac:dyDescent="0.35">
      <c r="A17" s="497"/>
      <c r="B17" s="264" t="s">
        <v>693</v>
      </c>
      <c r="C17" s="265" t="s">
        <v>691</v>
      </c>
      <c r="D17" s="265" t="s">
        <v>694</v>
      </c>
      <c r="E17" s="266" t="s">
        <v>247</v>
      </c>
      <c r="F17" s="276"/>
      <c r="G17" s="494"/>
      <c r="H17" s="494"/>
    </row>
    <row r="18" spans="1:8" s="253" customFormat="1" ht="78" x14ac:dyDescent="0.35">
      <c r="A18" s="488"/>
      <c r="B18" s="264" t="s">
        <v>537</v>
      </c>
      <c r="C18" s="265" t="s">
        <v>695</v>
      </c>
      <c r="D18" s="265" t="s">
        <v>695</v>
      </c>
      <c r="E18" s="266" t="s">
        <v>696</v>
      </c>
      <c r="F18" s="276"/>
      <c r="G18" s="494"/>
      <c r="H18" s="494"/>
    </row>
    <row r="19" spans="1:8" s="253" customFormat="1" ht="39" x14ac:dyDescent="0.35">
      <c r="A19" s="488"/>
      <c r="B19" s="264" t="s">
        <v>297</v>
      </c>
      <c r="C19" s="265" t="s">
        <v>697</v>
      </c>
      <c r="D19" s="265" t="s">
        <v>698</v>
      </c>
      <c r="E19" s="266" t="s">
        <v>255</v>
      </c>
      <c r="F19" s="276"/>
      <c r="G19" s="494"/>
      <c r="H19" s="494"/>
    </row>
    <row r="20" spans="1:8" s="253" customFormat="1" ht="156" x14ac:dyDescent="0.35">
      <c r="A20" s="488"/>
      <c r="B20" s="264" t="s">
        <v>699</v>
      </c>
      <c r="C20" s="265" t="s">
        <v>700</v>
      </c>
      <c r="D20" s="265" t="s">
        <v>700</v>
      </c>
      <c r="E20" s="266" t="s">
        <v>696</v>
      </c>
      <c r="F20" s="276"/>
      <c r="G20" s="494"/>
      <c r="H20" s="494"/>
    </row>
    <row r="21" spans="1:8" s="253" customFormat="1" ht="91" x14ac:dyDescent="0.35">
      <c r="A21" s="488"/>
      <c r="B21" s="264" t="s">
        <v>251</v>
      </c>
      <c r="C21" s="265" t="s">
        <v>701</v>
      </c>
      <c r="D21" s="265" t="s">
        <v>702</v>
      </c>
      <c r="E21" s="266" t="s">
        <v>255</v>
      </c>
      <c r="F21" s="276"/>
      <c r="G21" s="494"/>
      <c r="H21" s="494"/>
    </row>
    <row r="22" spans="1:8" s="253" customFormat="1" ht="52" x14ac:dyDescent="0.35">
      <c r="A22" s="488"/>
      <c r="B22" s="264" t="s">
        <v>703</v>
      </c>
      <c r="C22" s="265" t="s">
        <v>704</v>
      </c>
      <c r="D22" s="265" t="s">
        <v>705</v>
      </c>
      <c r="E22" s="266" t="s">
        <v>255</v>
      </c>
      <c r="F22" s="276"/>
      <c r="G22" s="494"/>
      <c r="H22" s="494"/>
    </row>
    <row r="23" spans="1:8" s="253" customFormat="1" ht="39" x14ac:dyDescent="0.35">
      <c r="A23" s="488"/>
      <c r="B23" s="498" t="s">
        <v>706</v>
      </c>
      <c r="C23" s="265" t="s">
        <v>707</v>
      </c>
      <c r="D23" s="265" t="s">
        <v>708</v>
      </c>
      <c r="E23" s="266" t="s">
        <v>255</v>
      </c>
      <c r="F23" s="265"/>
      <c r="G23" s="499"/>
      <c r="H23" s="499"/>
    </row>
    <row r="24" spans="1:8" s="253" customFormat="1" ht="26" x14ac:dyDescent="0.35">
      <c r="A24" s="488"/>
      <c r="B24" s="264" t="s">
        <v>709</v>
      </c>
      <c r="C24" s="265"/>
      <c r="D24" s="265" t="s">
        <v>710</v>
      </c>
      <c r="E24" s="266" t="s">
        <v>255</v>
      </c>
      <c r="F24" s="276"/>
      <c r="G24" s="494"/>
      <c r="H24" s="494"/>
    </row>
    <row r="25" spans="1:8" s="253" customFormat="1" ht="91" x14ac:dyDescent="0.35">
      <c r="A25" s="488"/>
      <c r="B25" s="264" t="s">
        <v>711</v>
      </c>
      <c r="C25" s="265" t="s">
        <v>712</v>
      </c>
      <c r="D25" s="265" t="s">
        <v>713</v>
      </c>
      <c r="E25" s="266" t="s">
        <v>255</v>
      </c>
      <c r="F25" s="276"/>
      <c r="G25" s="494"/>
      <c r="H25" s="494"/>
    </row>
    <row r="26" spans="1:8" s="253" customFormat="1" ht="52" x14ac:dyDescent="0.35">
      <c r="A26" s="497"/>
      <c r="B26" s="264" t="s">
        <v>714</v>
      </c>
      <c r="C26" s="265" t="s">
        <v>715</v>
      </c>
      <c r="D26" s="265" t="s">
        <v>716</v>
      </c>
      <c r="E26" s="266" t="s">
        <v>255</v>
      </c>
      <c r="F26" s="276"/>
      <c r="G26" s="494"/>
      <c r="H26" s="494"/>
    </row>
    <row r="27" spans="1:8" s="253" customFormat="1" ht="78" x14ac:dyDescent="0.35">
      <c r="A27" s="497"/>
      <c r="B27" s="264" t="s">
        <v>717</v>
      </c>
      <c r="C27" s="265" t="s">
        <v>718</v>
      </c>
      <c r="D27" s="265" t="s">
        <v>719</v>
      </c>
      <c r="E27" s="266" t="s">
        <v>255</v>
      </c>
      <c r="F27" s="276"/>
      <c r="G27" s="494"/>
      <c r="H27" s="494"/>
    </row>
    <row r="28" spans="1:8" s="253" customFormat="1" ht="52" x14ac:dyDescent="0.35">
      <c r="A28" s="497"/>
      <c r="B28" s="264" t="s">
        <v>720</v>
      </c>
      <c r="C28" s="265" t="s">
        <v>721</v>
      </c>
      <c r="D28" s="265" t="s">
        <v>722</v>
      </c>
      <c r="E28" s="266" t="s">
        <v>255</v>
      </c>
      <c r="F28" s="276"/>
      <c r="G28" s="494"/>
      <c r="H28" s="494"/>
    </row>
    <row r="29" spans="1:8" s="253" customFormat="1" ht="39" x14ac:dyDescent="0.35">
      <c r="A29" s="497"/>
      <c r="B29" s="264" t="s">
        <v>308</v>
      </c>
      <c r="C29" s="265" t="s">
        <v>723</v>
      </c>
      <c r="D29" s="265" t="s">
        <v>724</v>
      </c>
      <c r="E29" s="266" t="s">
        <v>255</v>
      </c>
      <c r="F29" s="276"/>
      <c r="G29" s="494"/>
      <c r="H29" s="494"/>
    </row>
    <row r="30" spans="1:8" s="253" customFormat="1" ht="39.5" thickBot="1" x14ac:dyDescent="0.4">
      <c r="A30" s="497"/>
      <c r="B30" s="271" t="s">
        <v>725</v>
      </c>
      <c r="C30" s="272" t="s">
        <v>726</v>
      </c>
      <c r="D30" s="272" t="s">
        <v>726</v>
      </c>
      <c r="E30" s="273" t="s">
        <v>255</v>
      </c>
      <c r="F30" s="500"/>
      <c r="G30" s="501"/>
      <c r="H30" s="501"/>
    </row>
    <row r="31" spans="1:8" s="253" customFormat="1" ht="13.5" thickBot="1" x14ac:dyDescent="0.4">
      <c r="A31" s="497"/>
      <c r="C31" s="252"/>
      <c r="D31" s="252"/>
      <c r="E31" s="252"/>
    </row>
    <row r="32" spans="1:8" s="251" customFormat="1" ht="16" thickBot="1" x14ac:dyDescent="0.4">
      <c r="A32" s="486"/>
      <c r="B32" s="780" t="s">
        <v>727</v>
      </c>
      <c r="C32" s="781"/>
      <c r="D32" s="781"/>
      <c r="E32" s="781"/>
      <c r="F32" s="781"/>
      <c r="G32" s="782"/>
      <c r="H32" s="783"/>
    </row>
    <row r="33" spans="1:8" s="253" customFormat="1" ht="26" x14ac:dyDescent="0.35">
      <c r="A33" s="488"/>
      <c r="B33" s="502" t="s">
        <v>326</v>
      </c>
      <c r="C33" s="503"/>
      <c r="D33" s="503"/>
      <c r="E33" s="504" t="s">
        <v>255</v>
      </c>
      <c r="F33" s="505"/>
      <c r="G33" s="506"/>
      <c r="H33" s="506"/>
    </row>
    <row r="34" spans="1:8" s="253" customFormat="1" ht="26" x14ac:dyDescent="0.35">
      <c r="A34" s="488"/>
      <c r="B34" s="264" t="s">
        <v>681</v>
      </c>
      <c r="C34" s="265"/>
      <c r="D34" s="265"/>
      <c r="E34" s="266" t="s">
        <v>255</v>
      </c>
      <c r="F34" s="276"/>
      <c r="G34" s="494"/>
      <c r="H34" s="494"/>
    </row>
    <row r="35" spans="1:8" s="253" customFormat="1" ht="26" x14ac:dyDescent="0.35">
      <c r="A35" s="488"/>
      <c r="B35" s="264" t="s">
        <v>292</v>
      </c>
      <c r="C35" s="265"/>
      <c r="D35" s="265"/>
      <c r="E35" s="266" t="s">
        <v>255</v>
      </c>
      <c r="F35" s="276"/>
      <c r="G35" s="494"/>
      <c r="H35" s="494"/>
    </row>
    <row r="36" spans="1:8" s="253" customFormat="1" ht="26" x14ac:dyDescent="0.35">
      <c r="A36" s="488"/>
      <c r="B36" s="264" t="s">
        <v>262</v>
      </c>
      <c r="C36" s="265"/>
      <c r="D36" s="265"/>
      <c r="E36" s="266" t="s">
        <v>255</v>
      </c>
      <c r="F36" s="276"/>
      <c r="G36" s="494"/>
      <c r="H36" s="494"/>
    </row>
    <row r="37" spans="1:8" s="253" customFormat="1" ht="26" x14ac:dyDescent="0.35">
      <c r="A37" s="488"/>
      <c r="B37" s="264" t="s">
        <v>32</v>
      </c>
      <c r="C37" s="265"/>
      <c r="D37" s="265"/>
      <c r="E37" s="266" t="s">
        <v>255</v>
      </c>
      <c r="F37" s="276"/>
      <c r="G37" s="494"/>
      <c r="H37" s="494"/>
    </row>
    <row r="38" spans="1:8" s="253" customFormat="1" ht="26" x14ac:dyDescent="0.35">
      <c r="A38" s="488"/>
      <c r="B38" s="264" t="s">
        <v>256</v>
      </c>
      <c r="C38" s="265"/>
      <c r="D38" s="265"/>
      <c r="E38" s="266" t="s">
        <v>255</v>
      </c>
      <c r="F38" s="276"/>
      <c r="G38" s="494"/>
      <c r="H38" s="494"/>
    </row>
    <row r="39" spans="1:8" s="253" customFormat="1" ht="26" x14ac:dyDescent="0.35">
      <c r="A39" s="488"/>
      <c r="B39" s="264" t="s">
        <v>537</v>
      </c>
      <c r="C39" s="265"/>
      <c r="D39" s="265"/>
      <c r="E39" s="266" t="s">
        <v>255</v>
      </c>
      <c r="F39" s="276"/>
      <c r="G39" s="494"/>
      <c r="H39" s="494"/>
    </row>
    <row r="40" spans="1:8" s="253" customFormat="1" ht="26" x14ac:dyDescent="0.35">
      <c r="A40" s="488"/>
      <c r="B40" s="264" t="s">
        <v>251</v>
      </c>
      <c r="C40" s="265"/>
      <c r="D40" s="265"/>
      <c r="E40" s="266" t="s">
        <v>255</v>
      </c>
      <c r="F40" s="276"/>
      <c r="G40" s="494"/>
      <c r="H40" s="494"/>
    </row>
    <row r="41" spans="1:8" s="253" customFormat="1" ht="26" x14ac:dyDescent="0.35">
      <c r="A41" s="488"/>
      <c r="B41" s="264" t="s">
        <v>706</v>
      </c>
      <c r="C41" s="265"/>
      <c r="D41" s="265"/>
      <c r="E41" s="266" t="s">
        <v>255</v>
      </c>
      <c r="F41" s="276"/>
      <c r="G41" s="494"/>
      <c r="H41" s="494"/>
    </row>
    <row r="42" spans="1:8" s="253" customFormat="1" ht="26" x14ac:dyDescent="0.35">
      <c r="A42" s="488"/>
      <c r="B42" s="264" t="s">
        <v>711</v>
      </c>
      <c r="C42" s="265"/>
      <c r="D42" s="265"/>
      <c r="E42" s="266" t="s">
        <v>255</v>
      </c>
      <c r="F42" s="276"/>
      <c r="G42" s="494"/>
      <c r="H42" s="494"/>
    </row>
    <row r="43" spans="1:8" s="253" customFormat="1" ht="26" x14ac:dyDescent="0.35">
      <c r="A43" s="488"/>
      <c r="B43" s="264" t="s">
        <v>717</v>
      </c>
      <c r="C43" s="265"/>
      <c r="D43" s="265"/>
      <c r="E43" s="266" t="s">
        <v>255</v>
      </c>
      <c r="F43" s="276"/>
      <c r="G43" s="494"/>
      <c r="H43" s="494"/>
    </row>
    <row r="44" spans="1:8" s="253" customFormat="1" ht="26.5" thickBot="1" x14ac:dyDescent="0.4">
      <c r="A44" s="488"/>
      <c r="B44" s="271" t="s">
        <v>308</v>
      </c>
      <c r="C44" s="272"/>
      <c r="D44" s="272"/>
      <c r="E44" s="273" t="s">
        <v>255</v>
      </c>
      <c r="F44" s="500"/>
      <c r="G44" s="501"/>
      <c r="H44" s="501"/>
    </row>
    <row r="45" spans="1:8" s="253" customFormat="1" ht="13" x14ac:dyDescent="0.35">
      <c r="A45" s="497"/>
      <c r="C45" s="252"/>
      <c r="D45" s="252"/>
      <c r="E45" s="252"/>
    </row>
    <row r="46" spans="1:8" s="253" customFormat="1" ht="13" x14ac:dyDescent="0.35">
      <c r="A46" s="497"/>
      <c r="C46" s="252"/>
      <c r="D46" s="252"/>
      <c r="E46" s="252"/>
    </row>
    <row r="47" spans="1:8" s="253" customFormat="1" ht="13" x14ac:dyDescent="0.35">
      <c r="A47" s="497"/>
      <c r="C47" s="252"/>
      <c r="D47" s="252"/>
      <c r="E47" s="252"/>
    </row>
    <row r="48" spans="1:8" s="253" customFormat="1" ht="13" x14ac:dyDescent="0.35">
      <c r="A48" s="497"/>
      <c r="C48" s="252"/>
      <c r="D48" s="252"/>
      <c r="E48" s="252"/>
    </row>
    <row r="49" spans="1:5" s="253" customFormat="1" ht="13" x14ac:dyDescent="0.35">
      <c r="A49" s="497"/>
      <c r="C49" s="252"/>
      <c r="D49" s="252"/>
      <c r="E49" s="252"/>
    </row>
    <row r="50" spans="1:5" s="253" customFormat="1" ht="13" x14ac:dyDescent="0.35">
      <c r="A50" s="497"/>
      <c r="C50" s="252"/>
      <c r="D50" s="252"/>
      <c r="E50" s="252"/>
    </row>
    <row r="51" spans="1:5" s="253" customFormat="1" ht="13" x14ac:dyDescent="0.35">
      <c r="A51" s="497"/>
      <c r="C51" s="252"/>
      <c r="D51" s="252"/>
      <c r="E51" s="252"/>
    </row>
    <row r="52" spans="1:5" s="253" customFormat="1" ht="13" x14ac:dyDescent="0.35">
      <c r="A52" s="497"/>
      <c r="C52" s="252"/>
      <c r="D52" s="252"/>
      <c r="E52" s="252"/>
    </row>
    <row r="53" spans="1:5" s="253" customFormat="1" ht="13" x14ac:dyDescent="0.35">
      <c r="A53" s="497"/>
      <c r="C53" s="252"/>
      <c r="D53" s="252"/>
      <c r="E53" s="252"/>
    </row>
    <row r="54" spans="1:5" s="253" customFormat="1" ht="13" x14ac:dyDescent="0.35">
      <c r="A54" s="497"/>
      <c r="C54" s="252"/>
      <c r="D54" s="252"/>
      <c r="E54" s="252"/>
    </row>
    <row r="55" spans="1:5" s="253" customFormat="1" ht="13" x14ac:dyDescent="0.35">
      <c r="A55" s="497"/>
      <c r="C55" s="252"/>
      <c r="D55" s="252"/>
      <c r="E55" s="252"/>
    </row>
    <row r="56" spans="1:5" s="253" customFormat="1" ht="13" x14ac:dyDescent="0.35">
      <c r="A56" s="497"/>
      <c r="C56" s="252"/>
      <c r="D56" s="252"/>
      <c r="E56" s="252"/>
    </row>
    <row r="57" spans="1:5" s="253" customFormat="1" ht="13" x14ac:dyDescent="0.35">
      <c r="A57" s="497"/>
      <c r="C57" s="252"/>
      <c r="D57" s="252"/>
      <c r="E57" s="252"/>
    </row>
    <row r="58" spans="1:5" s="253" customFormat="1" ht="13" x14ac:dyDescent="0.35">
      <c r="A58" s="497"/>
      <c r="C58" s="252"/>
      <c r="D58" s="252"/>
      <c r="E58" s="252"/>
    </row>
    <row r="59" spans="1:5" s="253" customFormat="1" ht="13" x14ac:dyDescent="0.35">
      <c r="A59" s="497"/>
      <c r="C59" s="252"/>
      <c r="D59" s="252"/>
      <c r="E59" s="252"/>
    </row>
    <row r="60" spans="1:5" s="253" customFormat="1" ht="13" x14ac:dyDescent="0.35">
      <c r="A60" s="497"/>
      <c r="C60" s="252"/>
      <c r="D60" s="252"/>
      <c r="E60" s="252"/>
    </row>
    <row r="61" spans="1:5" s="253" customFormat="1" ht="13" x14ac:dyDescent="0.35">
      <c r="A61" s="497"/>
      <c r="C61" s="252"/>
      <c r="D61" s="252"/>
      <c r="E61" s="252"/>
    </row>
    <row r="62" spans="1:5" s="253" customFormat="1" ht="13" x14ac:dyDescent="0.35">
      <c r="A62" s="497"/>
      <c r="C62" s="252"/>
      <c r="D62" s="252"/>
      <c r="E62" s="252"/>
    </row>
    <row r="63" spans="1:5" s="253" customFormat="1" ht="13" x14ac:dyDescent="0.35">
      <c r="A63" s="497"/>
      <c r="C63" s="252"/>
      <c r="D63" s="252"/>
      <c r="E63" s="252"/>
    </row>
    <row r="64" spans="1:5" s="253" customFormat="1" ht="13" x14ac:dyDescent="0.35">
      <c r="A64" s="497"/>
      <c r="C64" s="252"/>
      <c r="D64" s="252"/>
      <c r="E64" s="252"/>
    </row>
    <row r="65" spans="1:5" s="253" customFormat="1" ht="13" x14ac:dyDescent="0.35">
      <c r="A65" s="497"/>
      <c r="C65" s="252"/>
      <c r="D65" s="252"/>
      <c r="E65" s="252"/>
    </row>
    <row r="66" spans="1:5" s="253" customFormat="1" ht="13" x14ac:dyDescent="0.35">
      <c r="A66" s="497"/>
      <c r="C66" s="252"/>
      <c r="D66" s="252"/>
      <c r="E66" s="252"/>
    </row>
    <row r="67" spans="1:5" s="253" customFormat="1" ht="13" x14ac:dyDescent="0.35">
      <c r="A67" s="497"/>
      <c r="C67" s="252"/>
      <c r="D67" s="252"/>
      <c r="E67" s="252"/>
    </row>
    <row r="68" spans="1:5" s="253" customFormat="1" ht="13" x14ac:dyDescent="0.35">
      <c r="A68" s="497"/>
      <c r="C68" s="252"/>
      <c r="D68" s="252"/>
      <c r="E68" s="252"/>
    </row>
    <row r="69" spans="1:5" s="253" customFormat="1" ht="13" x14ac:dyDescent="0.35">
      <c r="A69" s="497"/>
      <c r="C69" s="252"/>
      <c r="D69" s="252"/>
      <c r="E69" s="252"/>
    </row>
    <row r="70" spans="1:5" s="253" customFormat="1" ht="13" x14ac:dyDescent="0.35">
      <c r="A70" s="497"/>
      <c r="C70" s="252"/>
      <c r="D70" s="252"/>
      <c r="E70" s="252"/>
    </row>
    <row r="71" spans="1:5" s="253" customFormat="1" ht="13" x14ac:dyDescent="0.35">
      <c r="A71" s="497"/>
      <c r="C71" s="252"/>
      <c r="D71" s="252"/>
      <c r="E71" s="252"/>
    </row>
    <row r="72" spans="1:5" s="253" customFormat="1" ht="13" x14ac:dyDescent="0.35">
      <c r="A72" s="497"/>
      <c r="C72" s="252"/>
      <c r="D72" s="252"/>
      <c r="E72" s="252"/>
    </row>
    <row r="73" spans="1:5" s="253" customFormat="1" ht="13" x14ac:dyDescent="0.35">
      <c r="A73" s="497"/>
      <c r="C73" s="252"/>
      <c r="D73" s="252"/>
      <c r="E73" s="252"/>
    </row>
    <row r="74" spans="1:5" s="253" customFormat="1" ht="13" x14ac:dyDescent="0.35">
      <c r="A74" s="497"/>
      <c r="C74" s="252"/>
      <c r="D74" s="252"/>
      <c r="E74" s="252"/>
    </row>
    <row r="75" spans="1:5" s="253" customFormat="1" ht="13" x14ac:dyDescent="0.35">
      <c r="A75" s="497"/>
      <c r="C75" s="252"/>
      <c r="D75" s="252"/>
      <c r="E75" s="252"/>
    </row>
    <row r="76" spans="1:5" s="253" customFormat="1" ht="13" x14ac:dyDescent="0.35">
      <c r="A76" s="497"/>
      <c r="C76" s="252"/>
      <c r="D76" s="252"/>
      <c r="E76" s="252"/>
    </row>
    <row r="77" spans="1:5" s="253" customFormat="1" ht="13" x14ac:dyDescent="0.35">
      <c r="A77" s="497"/>
      <c r="C77" s="252"/>
      <c r="D77" s="252"/>
      <c r="E77" s="252"/>
    </row>
    <row r="78" spans="1:5" s="253" customFormat="1" ht="13" x14ac:dyDescent="0.35">
      <c r="A78" s="497"/>
      <c r="C78" s="252"/>
      <c r="D78" s="252"/>
      <c r="E78" s="252"/>
    </row>
    <row r="79" spans="1:5" s="253" customFormat="1" ht="13" x14ac:dyDescent="0.35">
      <c r="A79" s="497"/>
      <c r="C79" s="252"/>
      <c r="D79" s="252"/>
      <c r="E79" s="252"/>
    </row>
    <row r="80" spans="1:5" s="253" customFormat="1" ht="13" x14ac:dyDescent="0.35">
      <c r="A80" s="497"/>
      <c r="C80" s="252"/>
      <c r="D80" s="252"/>
      <c r="E80" s="252"/>
    </row>
    <row r="81" spans="1:5" s="253" customFormat="1" ht="13" x14ac:dyDescent="0.35">
      <c r="A81" s="497"/>
      <c r="C81" s="252"/>
      <c r="D81" s="252"/>
      <c r="E81" s="252"/>
    </row>
    <row r="82" spans="1:5" s="253" customFormat="1" ht="13" x14ac:dyDescent="0.35">
      <c r="A82" s="497"/>
      <c r="C82" s="252"/>
      <c r="D82" s="252"/>
      <c r="E82" s="252"/>
    </row>
    <row r="83" spans="1:5" s="253" customFormat="1" ht="13" x14ac:dyDescent="0.35">
      <c r="A83" s="497"/>
      <c r="C83" s="252"/>
      <c r="D83" s="252"/>
      <c r="E83" s="252"/>
    </row>
    <row r="84" spans="1:5" s="253" customFormat="1" ht="13" x14ac:dyDescent="0.35">
      <c r="A84" s="497"/>
      <c r="C84" s="252"/>
      <c r="D84" s="252"/>
      <c r="E84" s="252"/>
    </row>
    <row r="85" spans="1:5" s="253" customFormat="1" ht="13" x14ac:dyDescent="0.35">
      <c r="A85" s="497"/>
      <c r="C85" s="252"/>
      <c r="D85" s="252"/>
      <c r="E85" s="252"/>
    </row>
    <row r="86" spans="1:5" s="253" customFormat="1" ht="13" x14ac:dyDescent="0.35">
      <c r="A86" s="497"/>
      <c r="C86" s="252"/>
      <c r="D86" s="252"/>
      <c r="E86" s="252"/>
    </row>
    <row r="87" spans="1:5" s="253" customFormat="1" ht="13" x14ac:dyDescent="0.35">
      <c r="A87" s="497"/>
      <c r="C87" s="252"/>
      <c r="D87" s="252"/>
      <c r="E87" s="252"/>
    </row>
    <row r="88" spans="1:5" s="253" customFormat="1" ht="13" x14ac:dyDescent="0.35">
      <c r="A88" s="497"/>
      <c r="C88" s="252"/>
      <c r="D88" s="252"/>
      <c r="E88" s="252"/>
    </row>
    <row r="89" spans="1:5" s="253" customFormat="1" ht="13" x14ac:dyDescent="0.35">
      <c r="A89" s="497"/>
      <c r="C89" s="252"/>
      <c r="D89" s="252"/>
      <c r="E89" s="252"/>
    </row>
    <row r="90" spans="1:5" s="253" customFormat="1" ht="13" x14ac:dyDescent="0.35">
      <c r="A90" s="497"/>
      <c r="C90" s="252"/>
      <c r="D90" s="252"/>
      <c r="E90" s="252"/>
    </row>
    <row r="91" spans="1:5" s="253" customFormat="1" ht="13" x14ac:dyDescent="0.35">
      <c r="A91" s="497"/>
      <c r="C91" s="252"/>
      <c r="D91" s="252"/>
      <c r="E91" s="252"/>
    </row>
    <row r="92" spans="1:5" s="253" customFormat="1" ht="13" x14ac:dyDescent="0.35">
      <c r="A92" s="497"/>
      <c r="C92" s="252"/>
      <c r="D92" s="252"/>
      <c r="E92" s="252"/>
    </row>
    <row r="93" spans="1:5" s="253" customFormat="1" ht="13" x14ac:dyDescent="0.35">
      <c r="A93" s="497"/>
      <c r="C93" s="252"/>
      <c r="D93" s="252"/>
      <c r="E93" s="252"/>
    </row>
    <row r="94" spans="1:5" s="253" customFormat="1" ht="13" x14ac:dyDescent="0.35">
      <c r="A94" s="497"/>
      <c r="C94" s="252"/>
      <c r="D94" s="252"/>
      <c r="E94" s="252"/>
    </row>
    <row r="95" spans="1:5" s="253" customFormat="1" ht="13" x14ac:dyDescent="0.35">
      <c r="A95" s="497"/>
      <c r="C95" s="252"/>
      <c r="D95" s="252"/>
      <c r="E95" s="252"/>
    </row>
    <row r="96" spans="1:5" s="253" customFormat="1" ht="13" x14ac:dyDescent="0.35">
      <c r="A96" s="497"/>
      <c r="C96" s="252"/>
      <c r="D96" s="252"/>
      <c r="E96" s="252"/>
    </row>
    <row r="97" spans="1:5" s="253" customFormat="1" ht="13" x14ac:dyDescent="0.35">
      <c r="A97" s="497"/>
      <c r="C97" s="252"/>
      <c r="D97" s="252"/>
      <c r="E97" s="252"/>
    </row>
    <row r="98" spans="1:5" s="253" customFormat="1" ht="13" x14ac:dyDescent="0.35">
      <c r="A98" s="497"/>
      <c r="C98" s="252"/>
      <c r="D98" s="252"/>
      <c r="E98" s="252"/>
    </row>
    <row r="99" spans="1:5" s="253" customFormat="1" ht="13" x14ac:dyDescent="0.35">
      <c r="A99" s="497"/>
      <c r="C99" s="252"/>
      <c r="D99" s="252"/>
      <c r="E99" s="252"/>
    </row>
    <row r="100" spans="1:5" s="253" customFormat="1" ht="13" x14ac:dyDescent="0.35">
      <c r="A100" s="497"/>
      <c r="C100" s="252"/>
      <c r="D100" s="252"/>
      <c r="E100" s="252"/>
    </row>
    <row r="101" spans="1:5" s="253" customFormat="1" ht="13" x14ac:dyDescent="0.35">
      <c r="A101" s="497"/>
      <c r="C101" s="252"/>
      <c r="D101" s="252"/>
      <c r="E101" s="252"/>
    </row>
    <row r="102" spans="1:5" s="253" customFormat="1" ht="13" x14ac:dyDescent="0.35">
      <c r="A102" s="497"/>
      <c r="C102" s="252"/>
      <c r="D102" s="252"/>
      <c r="E102" s="252"/>
    </row>
    <row r="103" spans="1:5" s="253" customFormat="1" ht="13" x14ac:dyDescent="0.35">
      <c r="A103" s="497"/>
      <c r="C103" s="252"/>
      <c r="D103" s="252"/>
      <c r="E103" s="252"/>
    </row>
    <row r="104" spans="1:5" s="253" customFormat="1" ht="13" x14ac:dyDescent="0.35">
      <c r="A104" s="497"/>
      <c r="C104" s="252"/>
      <c r="D104" s="252"/>
      <c r="E104" s="252"/>
    </row>
    <row r="105" spans="1:5" s="253" customFormat="1" ht="13" x14ac:dyDescent="0.35">
      <c r="A105" s="497"/>
      <c r="C105" s="252"/>
      <c r="D105" s="252"/>
      <c r="E105" s="252"/>
    </row>
    <row r="106" spans="1:5" s="253" customFormat="1" ht="13" x14ac:dyDescent="0.35">
      <c r="A106" s="497"/>
      <c r="C106" s="252"/>
      <c r="D106" s="252"/>
      <c r="E106" s="252"/>
    </row>
    <row r="107" spans="1:5" s="253" customFormat="1" ht="13" x14ac:dyDescent="0.35">
      <c r="A107" s="497"/>
      <c r="C107" s="252"/>
      <c r="D107" s="252"/>
      <c r="E107" s="252"/>
    </row>
    <row r="108" spans="1:5" s="253" customFormat="1" ht="13" x14ac:dyDescent="0.35">
      <c r="A108" s="497"/>
      <c r="C108" s="252"/>
      <c r="D108" s="252"/>
      <c r="E108" s="252"/>
    </row>
  </sheetData>
  <mergeCells count="3">
    <mergeCell ref="C2:H2"/>
    <mergeCell ref="B4:H4"/>
    <mergeCell ref="B32:H32"/>
  </mergeCells>
  <dataValidations count="1">
    <dataValidation type="list" allowBlank="1" showInputMessage="1" showErrorMessage="1" sqref="F3:G3 F5:F22 F24:F30 F33:F34" xr:uid="{0F4BD691-AD70-4BF4-9B66-DD60D1C2552E}">
      <formula1>"Yes,No"</formula1>
    </dataValidation>
  </dataValidations>
  <pageMargins left="0.75" right="0.75" top="1" bottom="1" header="0.5" footer="0.5"/>
  <pageSetup scale="33" orientation="portrait" r:id="rId1"/>
  <headerFooter alignWithMargins="0">
    <oddFooter>&amp;LCONFIDENTIAL</oddFooter>
  </headerFooter>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7AB3-7D5D-49C6-AB63-413C16C683F5}">
  <sheetPr>
    <tabColor theme="3"/>
    <pageSetUpPr autoPageBreaks="0"/>
  </sheetPr>
  <dimension ref="A1:N13"/>
  <sheetViews>
    <sheetView showGridLines="0" topLeftCell="I1" zoomScale="90" zoomScaleNormal="90" workbookViewId="0">
      <selection activeCell="S14" sqref="S14"/>
    </sheetView>
  </sheetViews>
  <sheetFormatPr defaultColWidth="9.54296875" defaultRowHeight="14.5" x14ac:dyDescent="0.35"/>
  <cols>
    <col min="1" max="1" width="1.81640625" style="409" customWidth="1"/>
    <col min="2" max="2" width="8.1796875" style="291" customWidth="1"/>
    <col min="3" max="3" width="13.7265625" style="291" customWidth="1"/>
    <col min="4" max="4" width="17.26953125" style="291" customWidth="1"/>
    <col min="5" max="5" width="23.54296875" style="291" bestFit="1" customWidth="1"/>
    <col min="6" max="6" width="28.453125" style="292" customWidth="1"/>
    <col min="7" max="7" width="21" style="292" bestFit="1" customWidth="1"/>
    <col min="8" max="8" width="37.453125" style="292" customWidth="1"/>
    <col min="9" max="9" width="14.1796875" style="292" customWidth="1"/>
    <col min="10" max="10" width="43" style="292" customWidth="1"/>
    <col min="11" max="11" width="26" style="292" bestFit="1" customWidth="1"/>
    <col min="12" max="12" width="45.26953125" style="292" customWidth="1"/>
    <col min="13" max="13" width="18" style="292" customWidth="1"/>
    <col min="14" max="14" width="18.54296875" style="292" customWidth="1"/>
    <col min="15" max="16384" width="9.54296875" style="292"/>
  </cols>
  <sheetData>
    <row r="1" spans="1:14" ht="31.5" thickBot="1" x14ac:dyDescent="0.4">
      <c r="A1" s="177"/>
      <c r="E1" s="406" t="s">
        <v>554</v>
      </c>
      <c r="F1" s="407"/>
      <c r="J1" s="293"/>
      <c r="M1" s="605">
        <f>SUM(N5:N9)</f>
        <v>0</v>
      </c>
      <c r="N1" s="606" t="s">
        <v>749</v>
      </c>
    </row>
    <row r="2" spans="1:14" s="294" customFormat="1" ht="20.5" thickBot="1" x14ac:dyDescent="0.45">
      <c r="A2" s="177"/>
      <c r="E2" s="784" t="s">
        <v>728</v>
      </c>
      <c r="F2" s="785"/>
      <c r="G2" s="785"/>
      <c r="H2" s="785"/>
      <c r="I2" s="785"/>
      <c r="J2" s="785"/>
      <c r="K2" s="785"/>
      <c r="L2" s="785"/>
      <c r="M2" s="786"/>
      <c r="N2" s="576"/>
    </row>
    <row r="3" spans="1:14" s="303" customFormat="1" ht="42.5" thickBot="1" x14ac:dyDescent="0.4">
      <c r="A3" s="177"/>
      <c r="B3" s="570" t="s">
        <v>418</v>
      </c>
      <c r="C3" s="573" t="s">
        <v>552</v>
      </c>
      <c r="D3" s="508" t="s">
        <v>419</v>
      </c>
      <c r="E3" s="509" t="s">
        <v>420</v>
      </c>
      <c r="F3" s="508" t="s">
        <v>421</v>
      </c>
      <c r="G3" s="508" t="s">
        <v>422</v>
      </c>
      <c r="H3" s="509" t="s">
        <v>423</v>
      </c>
      <c r="I3" s="508" t="s">
        <v>425</v>
      </c>
      <c r="J3" s="509" t="s">
        <v>729</v>
      </c>
      <c r="K3" s="508" t="s">
        <v>623</v>
      </c>
      <c r="L3" s="509" t="s">
        <v>624</v>
      </c>
      <c r="M3" s="510" t="s">
        <v>430</v>
      </c>
      <c r="N3" s="577" t="s">
        <v>764</v>
      </c>
    </row>
    <row r="4" spans="1:14" s="319" customFormat="1" ht="13" x14ac:dyDescent="0.35">
      <c r="A4" s="313"/>
      <c r="B4" s="511" t="s">
        <v>431</v>
      </c>
      <c r="C4" s="574">
        <v>9999999</v>
      </c>
      <c r="D4" s="306" t="s">
        <v>432</v>
      </c>
      <c r="E4" s="571"/>
      <c r="F4" s="572" t="s">
        <v>655</v>
      </c>
      <c r="G4" s="513" t="s">
        <v>195</v>
      </c>
      <c r="H4" s="513" t="s">
        <v>730</v>
      </c>
      <c r="I4" s="512" t="s">
        <v>409</v>
      </c>
      <c r="J4" s="513"/>
      <c r="K4" s="512" t="s">
        <v>630</v>
      </c>
      <c r="L4" s="513"/>
      <c r="M4" s="514" t="s">
        <v>247</v>
      </c>
      <c r="N4" s="578">
        <v>1</v>
      </c>
    </row>
    <row r="5" spans="1:14" s="319" customFormat="1" ht="13" x14ac:dyDescent="0.35">
      <c r="A5" s="313"/>
      <c r="B5" s="515">
        <v>1</v>
      </c>
      <c r="C5" s="549"/>
      <c r="D5" s="315"/>
      <c r="E5" s="549"/>
      <c r="F5" s="403"/>
      <c r="G5" s="448"/>
      <c r="H5" s="448"/>
      <c r="I5" s="403"/>
      <c r="J5" s="448"/>
      <c r="K5" s="403"/>
      <c r="L5" s="448"/>
      <c r="M5" s="318"/>
      <c r="N5" s="579"/>
    </row>
    <row r="6" spans="1:14" s="319" customFormat="1" ht="13" x14ac:dyDescent="0.35">
      <c r="A6" s="320"/>
      <c r="B6" s="515">
        <v>2</v>
      </c>
      <c r="C6" s="549"/>
      <c r="D6" s="315"/>
      <c r="E6" s="549"/>
      <c r="F6" s="403"/>
      <c r="G6" s="448"/>
      <c r="H6" s="448"/>
      <c r="I6" s="403"/>
      <c r="J6" s="448"/>
      <c r="K6" s="403"/>
      <c r="L6" s="448"/>
      <c r="M6" s="318"/>
      <c r="N6" s="579"/>
    </row>
    <row r="7" spans="1:14" s="319" customFormat="1" ht="13" x14ac:dyDescent="0.35">
      <c r="A7" s="313"/>
      <c r="B7" s="515">
        <v>3</v>
      </c>
      <c r="C7" s="549"/>
      <c r="D7" s="315"/>
      <c r="E7" s="549"/>
      <c r="F7" s="403"/>
      <c r="G7" s="448"/>
      <c r="H7" s="448"/>
      <c r="I7" s="403"/>
      <c r="J7" s="448"/>
      <c r="K7" s="403"/>
      <c r="L7" s="448"/>
      <c r="M7" s="318"/>
      <c r="N7" s="579"/>
    </row>
    <row r="8" spans="1:14" s="319" customFormat="1" ht="13" x14ac:dyDescent="0.35">
      <c r="A8" s="313"/>
      <c r="B8" s="515">
        <v>4</v>
      </c>
      <c r="C8" s="549"/>
      <c r="D8" s="315"/>
      <c r="E8" s="549"/>
      <c r="F8" s="403"/>
      <c r="G8" s="448"/>
      <c r="H8" s="448"/>
      <c r="I8" s="403"/>
      <c r="J8" s="448"/>
      <c r="K8" s="403"/>
      <c r="L8" s="448"/>
      <c r="M8" s="318"/>
      <c r="N8" s="579"/>
    </row>
    <row r="9" spans="1:14" s="319" customFormat="1" ht="13.5" thickBot="1" x14ac:dyDescent="0.4">
      <c r="A9" s="313"/>
      <c r="B9" s="516">
        <v>5</v>
      </c>
      <c r="C9" s="550"/>
      <c r="D9" s="322"/>
      <c r="E9" s="550"/>
      <c r="F9" s="517"/>
      <c r="G9" s="518"/>
      <c r="H9" s="518"/>
      <c r="I9" s="517"/>
      <c r="J9" s="518"/>
      <c r="K9" s="517"/>
      <c r="L9" s="518"/>
      <c r="M9" s="325"/>
      <c r="N9" s="580"/>
    </row>
    <row r="10" spans="1:14" x14ac:dyDescent="0.35">
      <c r="A10" s="188"/>
    </row>
    <row r="11" spans="1:14" x14ac:dyDescent="0.35">
      <c r="A11" s="177"/>
      <c r="B11" s="328" t="s">
        <v>438</v>
      </c>
      <c r="C11" s="519"/>
      <c r="D11" s="519"/>
      <c r="E11" s="519"/>
    </row>
    <row r="13" spans="1:14" x14ac:dyDescent="0.35">
      <c r="A13" s="188"/>
    </row>
  </sheetData>
  <sheetProtection sort="0" autoFilter="0"/>
  <mergeCells count="1">
    <mergeCell ref="E2:M2"/>
  </mergeCells>
  <dataValidations count="5">
    <dataValidation type="list" allowBlank="1" showInputMessage="1" showErrorMessage="1" sqref="I4:I9" xr:uid="{28E9C081-80E6-488D-8D6A-E1115EB6D4E6}">
      <formula1>"Required, Optional"</formula1>
    </dataValidation>
    <dataValidation type="list" allowBlank="1" showInputMessage="1" showErrorMessage="1" sqref="K4:K9" xr:uid="{076A3D94-DB7C-4AAC-A16C-AB53B755BF30}">
      <formula1>"Normal, Computed"</formula1>
    </dataValidation>
    <dataValidation type="list" allowBlank="1" showInputMessage="1" showErrorMessage="1" sqref="M4:M9" xr:uid="{11A048D3-CB5E-4734-A5A0-48D6B5D87781}">
      <formula1>"Yes, No"</formula1>
    </dataValidation>
    <dataValidation type="list" allowBlank="1" showInputMessage="1" showErrorMessage="1" sqref="D5:D9" xr:uid="{28E1853F-55A1-46D7-9761-10858B0EB6B1}">
      <formula1>"New Field, Modification"</formula1>
    </dataValidation>
    <dataValidation type="list" allowBlank="1" showInputMessage="1" showErrorMessage="1" sqref="D4" xr:uid="{5520D48E-F0B4-4C06-913F-7C62DDA81D34}">
      <formula1>"New Field, Modification(s)"</formula1>
    </dataValidation>
  </dataValidations>
  <printOptions horizontalCentered="1"/>
  <pageMargins left="0.75" right="0.75" top="1" bottom="1" header="0.5" footer="0.5"/>
  <pageSetup scale="29" orientation="landscape" r:id="rId1"/>
  <headerFooter alignWithMargins="0">
    <oddFooter>&amp;LCONFIDENTIAL</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B365E42-2277-4520-A41F-6D2E2EF9F8E4}">
          <x14:formula1>
            <xm:f>Savings_Available_Field_Types!$B$4:$B$16</xm:f>
          </x14:formula1>
          <xm:sqref>G4:G9</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D0CB8-1B03-4FC4-A0A1-C8126189B8BE}">
  <sheetPr>
    <tabColor theme="3"/>
    <pageSetUpPr autoPageBreaks="0"/>
  </sheetPr>
  <dimension ref="A1:N13"/>
  <sheetViews>
    <sheetView showGridLines="0" topLeftCell="L1" zoomScale="90" zoomScaleNormal="90" workbookViewId="0">
      <selection activeCell="E1" sqref="E1:F1"/>
    </sheetView>
  </sheetViews>
  <sheetFormatPr defaultColWidth="9.54296875" defaultRowHeight="14.5" x14ac:dyDescent="0.35"/>
  <cols>
    <col min="1" max="1" width="1.81640625" style="409" customWidth="1"/>
    <col min="2" max="2" width="8.1796875" style="291" customWidth="1"/>
    <col min="3" max="3" width="12.453125" style="291" customWidth="1"/>
    <col min="4" max="4" width="19.453125" style="291" customWidth="1"/>
    <col min="5" max="5" width="21.54296875" style="291" customWidth="1"/>
    <col min="6" max="6" width="28.453125" style="292" customWidth="1"/>
    <col min="7" max="7" width="21" style="292" bestFit="1" customWidth="1"/>
    <col min="8" max="8" width="37.453125" style="292" customWidth="1"/>
    <col min="9" max="9" width="14.1796875" style="292" customWidth="1"/>
    <col min="10" max="10" width="43" style="292" customWidth="1"/>
    <col min="11" max="11" width="26" style="292" bestFit="1" customWidth="1"/>
    <col min="12" max="12" width="45.26953125" style="292" customWidth="1"/>
    <col min="13" max="13" width="12.453125" style="292" customWidth="1"/>
    <col min="14" max="14" width="19.54296875" style="292" customWidth="1"/>
    <col min="15" max="16384" width="9.54296875" style="292"/>
  </cols>
  <sheetData>
    <row r="1" spans="1:14" ht="31.5" thickBot="1" x14ac:dyDescent="0.4">
      <c r="A1" s="177"/>
      <c r="E1" s="406" t="s">
        <v>554</v>
      </c>
      <c r="F1" s="407"/>
      <c r="J1" s="293"/>
      <c r="M1" s="605">
        <f>SUM(N5:N9)</f>
        <v>0</v>
      </c>
      <c r="N1" s="606" t="s">
        <v>749</v>
      </c>
    </row>
    <row r="2" spans="1:14" s="294" customFormat="1" ht="20.5" thickBot="1" x14ac:dyDescent="0.45">
      <c r="A2" s="177"/>
      <c r="E2" s="787" t="s">
        <v>731</v>
      </c>
      <c r="F2" s="788"/>
      <c r="G2" s="788"/>
      <c r="H2" s="788"/>
      <c r="I2" s="788"/>
      <c r="J2" s="788"/>
      <c r="K2" s="788"/>
      <c r="L2" s="788"/>
      <c r="M2" s="789"/>
      <c r="N2" s="576"/>
    </row>
    <row r="3" spans="1:14" s="303" customFormat="1" ht="42.5" thickBot="1" x14ac:dyDescent="0.4">
      <c r="A3" s="177"/>
      <c r="B3" s="507" t="s">
        <v>418</v>
      </c>
      <c r="C3" s="573" t="s">
        <v>552</v>
      </c>
      <c r="D3" s="508" t="s">
        <v>419</v>
      </c>
      <c r="E3" s="509" t="s">
        <v>420</v>
      </c>
      <c r="F3" s="508" t="s">
        <v>421</v>
      </c>
      <c r="G3" s="508" t="s">
        <v>422</v>
      </c>
      <c r="H3" s="509" t="s">
        <v>423</v>
      </c>
      <c r="I3" s="508" t="s">
        <v>425</v>
      </c>
      <c r="J3" s="509" t="s">
        <v>729</v>
      </c>
      <c r="K3" s="508" t="s">
        <v>623</v>
      </c>
      <c r="L3" s="509" t="s">
        <v>624</v>
      </c>
      <c r="M3" s="510" t="s">
        <v>430</v>
      </c>
      <c r="N3" s="577" t="s">
        <v>765</v>
      </c>
    </row>
    <row r="4" spans="1:14" s="319" customFormat="1" ht="13" x14ac:dyDescent="0.35">
      <c r="A4" s="313"/>
      <c r="B4" s="511" t="s">
        <v>431</v>
      </c>
      <c r="C4" s="574">
        <v>9999999</v>
      </c>
      <c r="D4" s="306" t="s">
        <v>432</v>
      </c>
      <c r="E4" s="571"/>
      <c r="F4" s="512" t="s">
        <v>526</v>
      </c>
      <c r="G4" s="513" t="s">
        <v>183</v>
      </c>
      <c r="H4" s="513" t="s">
        <v>732</v>
      </c>
      <c r="I4" s="512" t="s">
        <v>627</v>
      </c>
      <c r="J4" s="513"/>
      <c r="K4" s="512" t="s">
        <v>630</v>
      </c>
      <c r="L4" s="513"/>
      <c r="M4" s="514" t="s">
        <v>247</v>
      </c>
      <c r="N4" s="578">
        <v>1</v>
      </c>
    </row>
    <row r="5" spans="1:14" s="319" customFormat="1" ht="13" x14ac:dyDescent="0.35">
      <c r="A5" s="313"/>
      <c r="B5" s="515">
        <v>1</v>
      </c>
      <c r="C5" s="549"/>
      <c r="D5" s="315"/>
      <c r="E5" s="549"/>
      <c r="F5" s="403"/>
      <c r="G5" s="448"/>
      <c r="H5" s="448"/>
      <c r="I5" s="403"/>
      <c r="J5" s="448"/>
      <c r="K5" s="403"/>
      <c r="L5" s="448"/>
      <c r="M5" s="318"/>
      <c r="N5" s="579"/>
    </row>
    <row r="6" spans="1:14" s="319" customFormat="1" ht="13" x14ac:dyDescent="0.35">
      <c r="A6" s="320"/>
      <c r="B6" s="515">
        <v>2</v>
      </c>
      <c r="C6" s="549"/>
      <c r="D6" s="315"/>
      <c r="E6" s="549"/>
      <c r="F6" s="403"/>
      <c r="G6" s="448"/>
      <c r="H6" s="448"/>
      <c r="I6" s="403"/>
      <c r="J6" s="448"/>
      <c r="K6" s="403"/>
      <c r="L6" s="448"/>
      <c r="M6" s="318"/>
      <c r="N6" s="579"/>
    </row>
    <row r="7" spans="1:14" s="319" customFormat="1" ht="13" x14ac:dyDescent="0.35">
      <c r="A7" s="313"/>
      <c r="B7" s="515">
        <v>3</v>
      </c>
      <c r="C7" s="549"/>
      <c r="D7" s="315"/>
      <c r="E7" s="549"/>
      <c r="F7" s="403"/>
      <c r="G7" s="448"/>
      <c r="H7" s="448"/>
      <c r="I7" s="403"/>
      <c r="J7" s="448"/>
      <c r="K7" s="403"/>
      <c r="L7" s="448"/>
      <c r="M7" s="318"/>
      <c r="N7" s="579"/>
    </row>
    <row r="8" spans="1:14" s="319" customFormat="1" ht="13" x14ac:dyDescent="0.35">
      <c r="A8" s="313"/>
      <c r="B8" s="515">
        <v>4</v>
      </c>
      <c r="C8" s="549"/>
      <c r="D8" s="315"/>
      <c r="E8" s="549"/>
      <c r="F8" s="403"/>
      <c r="G8" s="448"/>
      <c r="H8" s="448"/>
      <c r="I8" s="403"/>
      <c r="J8" s="448"/>
      <c r="K8" s="403"/>
      <c r="L8" s="448"/>
      <c r="M8" s="318"/>
      <c r="N8" s="579"/>
    </row>
    <row r="9" spans="1:14" s="319" customFormat="1" ht="13.5" thickBot="1" x14ac:dyDescent="0.4">
      <c r="A9" s="313"/>
      <c r="B9" s="516">
        <v>5</v>
      </c>
      <c r="C9" s="550"/>
      <c r="D9" s="322"/>
      <c r="E9" s="550"/>
      <c r="F9" s="517"/>
      <c r="G9" s="518"/>
      <c r="H9" s="518"/>
      <c r="I9" s="517"/>
      <c r="J9" s="518"/>
      <c r="K9" s="517"/>
      <c r="L9" s="518"/>
      <c r="M9" s="325"/>
      <c r="N9" s="580"/>
    </row>
    <row r="10" spans="1:14" x14ac:dyDescent="0.35">
      <c r="A10" s="188"/>
    </row>
    <row r="11" spans="1:14" x14ac:dyDescent="0.35">
      <c r="A11" s="177"/>
      <c r="B11" s="328" t="s">
        <v>438</v>
      </c>
      <c r="C11" s="519"/>
      <c r="D11" s="519"/>
      <c r="E11" s="519"/>
    </row>
    <row r="13" spans="1:14" x14ac:dyDescent="0.35">
      <c r="A13" s="188"/>
    </row>
  </sheetData>
  <sheetProtection sort="0" autoFilter="0"/>
  <mergeCells count="1">
    <mergeCell ref="E2:M2"/>
  </mergeCells>
  <dataValidations count="5">
    <dataValidation type="list" allowBlank="1" showInputMessage="1" showErrorMessage="1" sqref="M4:M9" xr:uid="{6CDAF373-4C8F-433D-B7A2-B0CECDD4BEE6}">
      <formula1>"Yes, No"</formula1>
    </dataValidation>
    <dataValidation type="list" allowBlank="1" showInputMessage="1" showErrorMessage="1" sqref="K4:K9" xr:uid="{F895B9FD-6DB4-4814-BFA8-821ABA84D524}">
      <formula1>"Normal, Computed"</formula1>
    </dataValidation>
    <dataValidation type="list" allowBlank="1" showInputMessage="1" showErrorMessage="1" sqref="I4:I9" xr:uid="{CD2587FC-CB57-4646-A037-5E330FAC42AA}">
      <formula1>"Required, Optional"</formula1>
    </dataValidation>
    <dataValidation type="list" allowBlank="1" showInputMessage="1" showErrorMessage="1" sqref="D4" xr:uid="{79DE4504-C3AB-4533-AE42-B4840C7DE280}">
      <formula1>"New Field, Modification(s)"</formula1>
    </dataValidation>
    <dataValidation type="list" allowBlank="1" showInputMessage="1" showErrorMessage="1" sqref="D5:D9" xr:uid="{AE85ABE9-9858-49D3-A812-90B49ED7868E}">
      <formula1>"New Field, Modification"</formula1>
    </dataValidation>
  </dataValidations>
  <printOptions horizontalCentered="1"/>
  <pageMargins left="0.75" right="0.75" top="1" bottom="1" header="0.5" footer="0.5"/>
  <pageSetup scale="29" orientation="landscape" r:id="rId1"/>
  <headerFooter alignWithMargins="0">
    <oddFooter>&amp;LCONFIDENTIAL</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36C0ACB-E911-4868-98AD-62B9DAE8B332}">
          <x14:formula1>
            <xm:f>Savings_Available_Field_Types!$B$4:$B$15</xm:f>
          </x14:formula1>
          <xm:sqref>G5</xm:sqref>
        </x14:dataValidation>
        <x14:dataValidation type="list" allowBlank="1" showInputMessage="1" showErrorMessage="1" xr:uid="{7576E9E8-B709-4769-9323-FB75F57459D7}">
          <x14:formula1>
            <xm:f>Savings_Available_Field_Types!$B$4:$B$16</xm:f>
          </x14:formula1>
          <xm:sqref>G4 G6:G9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9419-7B64-4B22-AF24-6EF8E63BF70D}">
  <sheetPr>
    <tabColor rgb="FFFF0000"/>
    <outlinePr summaryBelow="0" summaryRight="0"/>
  </sheetPr>
  <dimension ref="B1:S67"/>
  <sheetViews>
    <sheetView showGridLines="0" topLeftCell="A33" zoomScaleNormal="100" workbookViewId="0">
      <selection activeCell="J4" sqref="J4:K4"/>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CRD-01</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600"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IF('CRD-01'!$C$29,"PR, ","") &amp; IF('CRD-01'!$D$29,"PO, ","") &amp; IF('CRD-01'!$E$29,"UP, ","") &amp; IF('CRD-01'!$F$29,"RC, ","") &amp; IF('CRD-01'!$G$29,"INV/IR, ","") &amp; IF('CRD-01'!$C$30,"SH, ","") &amp; IF('CRD-01'!$D$30,"C, ","") &amp; IF('CRD-01'!$E$30,"CAT, ","") &amp; IF('CRD-01'!$F$30,"WF, ","") &amp; IF('CRD-01'!$G$30,"INTEG, ","")&amp; IF('CRD-01'!$C$31,"AN, ","")&amp; IF('CRD-01'!$D$31,"REP,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601" t="s">
        <v>65</v>
      </c>
      <c r="K39" s="602"/>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603"/>
      <c r="K58" s="603"/>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2:K42"/>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A1F541BE-BBB1-4900-8025-23C97912DB88}">
      <formula1>Object</formula1>
    </dataValidation>
    <dataValidation allowBlank="1" showInputMessage="1" showErrorMessage="1" promptTitle="How to add technical description" prompt="Technical description needs to be added by tech lead to sumarize what has been technically done." sqref="B36:G43" xr:uid="{373EB477-0B1D-4E85-9730-E5F69856DC52}"/>
    <dataValidation type="list" allowBlank="1" showInputMessage="1" sqref="D32:G32" xr:uid="{5078F452-A9BA-4CDD-A1D6-7C3569D39148}">
      <formula1>Realm</formula1>
    </dataValidation>
    <dataValidation allowBlank="1" showInputMessage="1" showErrorMessage="1" promptTitle="How to calculate fields count" prompt="Calculate cost of the customization based on Delivery Guidelines_Chargeable Custom Fields document" sqref="G44:G45" xr:uid="{32229A88-E951-4FFF-BD66-86F7F1E0EF8D}"/>
    <dataValidation allowBlank="1" showInputMessage="1" showErrorMessage="1" promptTitle="How to set Technical name" prompt="CRD submitter can specify the technical name. If not specified, tech lead will set it when building the customization." sqref="K12" xr:uid="{337AC490-DFAE-4904-999B-8026E9C52EB7}"/>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A6273FAE-A1F3-4177-AB49-59EB9DBB78E0}"/>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ED3A6222-FBFB-4D6C-9730-10D055F09746}"/>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A0A1A925-332D-46E8-9B1C-8BC83CC85462}">
      <formula1>Realm</formula1>
    </dataValidation>
    <dataValidation allowBlank="1" showInputMessage="1" showErrorMessage="1" promptTitle="How to set other requirements" prompt="Additional requirements like enumerations, split criteria etc. need to be specified here." sqref="J43:K50" xr:uid="{7EDA1C80-CA08-4377-85E2-894FB26E6D0E}"/>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50F1D8B2-030C-4F56-BB87-F916C017B5CF}"/>
    <dataValidation allowBlank="1" showInputMessage="1" showErrorMessage="1" promptTitle="How to set Visibility condition" prompt="If there is any specific requirement under which condition the field needs to be displayed, describe the logic here." sqref="J31:K32" xr:uid="{FA52C33D-156F-408A-AE2C-1369E95B2B2E}"/>
    <dataValidation allowBlank="1" showInputMessage="1" showErrorMessage="1" promptTitle="How to set Editability condition" prompt="If there is any specific requirement under which condition the field needs to be editable, describe the logic here." sqref="J34:K35" xr:uid="{123B8D9F-D71C-49FB-94B9-1AC36CFDBAC5}"/>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85F889C5-6D8B-4F80-8934-C3D59EDD788E}"/>
    <dataValidation allowBlank="1" showInputMessage="1" showErrorMessage="1" promptTitle="How to add description" prompt="Put a brief description of the requirement here. If custom field(s) needs to be created, use Custom field details table(s) and specify all details there." sqref="B15:G28" xr:uid="{9BAAB647-0C85-408A-9198-672600F6044B}"/>
    <dataValidation type="list" allowBlank="1" showInputMessage="1" promptTitle="How to set field Type" prompt="Select requested field type. If it needs to be a new FMD or any type which is not in the dropdown, set it manually." sqref="K13" xr:uid="{924E0A75-C065-4579-97F1-A7DAADCF605B}">
      <formula1>Type</formula1>
    </dataValidation>
    <dataValidation allowBlank="1" showInputMessage="1" showErrorMessage="1" promptTitle="How to specify Default value" prompt="Default value can be fixed (constant) or defined by expression. The expression can be specified with just simple words." sqref="K19" xr:uid="{FEC071FD-FDFF-4030-AC3B-3F20FCAC5D0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2BA184B6-5923-475D-AC47-D780788BA6E3}"/>
  </dataValidations>
  <hyperlinks>
    <hyperlink ref="B1" location="CRD_Overview!A1" display="Go to CRD Overview" xr:uid="{116BAF16-D2C0-46F9-8A21-ED3AF9271E0C}"/>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001"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4002"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4003"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4004"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4005"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4006"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4007"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4008"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4009"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4010"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4011"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4012"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4013"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4014"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4015"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4016"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4017"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4018"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4019"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4020"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4021"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DADA-45D9-4C3F-BD47-E2D30DAD7A11}">
  <sheetPr>
    <tabColor theme="3"/>
  </sheetPr>
  <dimension ref="A1:B32"/>
  <sheetViews>
    <sheetView showGridLines="0" zoomScaleNormal="100" workbookViewId="0">
      <selection activeCell="B36" sqref="B36:G43"/>
    </sheetView>
  </sheetViews>
  <sheetFormatPr defaultColWidth="9.81640625" defaultRowHeight="13" x14ac:dyDescent="0.3"/>
  <cols>
    <col min="1" max="1" width="2.7265625" style="335" customWidth="1"/>
    <col min="2" max="2" width="106.1796875" style="486" customWidth="1"/>
    <col min="3" max="16384" width="9.81640625" style="459"/>
  </cols>
  <sheetData>
    <row r="1" spans="2:2" ht="13.5" thickBot="1" x14ac:dyDescent="0.35"/>
    <row r="2" spans="2:2" ht="19.5" thickBot="1" x14ac:dyDescent="0.35">
      <c r="B2" s="520" t="s">
        <v>733</v>
      </c>
    </row>
    <row r="3" spans="2:2" ht="15" thickBot="1" x14ac:dyDescent="0.35">
      <c r="B3" s="521" t="s">
        <v>674</v>
      </c>
    </row>
    <row r="29" spans="2:2" ht="13.5" thickBot="1" x14ac:dyDescent="0.35"/>
    <row r="30" spans="2:2" ht="15" thickBot="1" x14ac:dyDescent="0.35">
      <c r="B30" s="521" t="s">
        <v>734</v>
      </c>
    </row>
    <row r="31" spans="2:2" ht="26" x14ac:dyDescent="0.3">
      <c r="B31" s="411" t="s">
        <v>735</v>
      </c>
    </row>
    <row r="32" spans="2:2" x14ac:dyDescent="0.3">
      <c r="B32" s="411" t="s">
        <v>736</v>
      </c>
    </row>
  </sheetData>
  <pageMargins left="0.7" right="0.7" top="0.75" bottom="0.75" header="0.3" footer="0.3"/>
  <pageSetup paperSize="9" scale="82" orientation="portrait" horizontalDpi="300" verticalDpi="0" r:id="rId1"/>
  <headerFooter>
    <oddFooter>&amp;LCONFIDENTIAL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AF7A9-BE95-40F0-BE47-6030745F20B6}">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CRD-02</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600"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IF('CRD-02'!$C$29,"PR, ","") &amp; IF('CRD-02'!$D$29,"PO, ","") &amp; IF('CRD-02'!$E$29,"UP, ","") &amp; IF('CRD-02'!$F$29,"RC, ","") &amp; IF('CRD-02'!$G$29,"INV/IR, ","") &amp; IF('CRD-02'!$C$30,"SH, ","") &amp; IF('CRD-02'!$D$30,"C, ","") &amp; IF('CRD-02'!$E$30,"CAT, ","") &amp; IF('CRD-02'!$F$30,"WF, ","") &amp; IF('CRD-02'!$G$30,"INTEG, ","")&amp; IF('CRD-02'!$C$31,"AN, ","")&amp; IF('CRD-02'!$D$31,"REP,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601" t="s">
        <v>65</v>
      </c>
      <c r="K39" s="602"/>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603"/>
      <c r="K58" s="603"/>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2:K42"/>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87EFABA2-75D4-4D0B-8CC3-1D15F90365DA}"/>
    <dataValidation allowBlank="1" showInputMessage="1" showErrorMessage="1" promptTitle="How to specify Default value" prompt="Default value can be fixed (constant) or defined by expression. The expression can be specified with just simple words." sqref="K19" xr:uid="{1E8324F7-E2DC-40E5-A36F-B7BD195713A3}"/>
    <dataValidation type="list" allowBlank="1" showInputMessage="1" promptTitle="How to set field Type" prompt="Select requested field type. If it needs to be a new FMD or any type which is not in the dropdown, set it manually." sqref="K13" xr:uid="{EE57C238-2E40-4FBC-B051-E5BEE44334A2}">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5F1C8DF7-01B1-4C85-BBEC-5E854C1554F8}"/>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D5368848-914A-4D5E-AD2F-E2ACEF74760F}"/>
    <dataValidation allowBlank="1" showInputMessage="1" showErrorMessage="1" promptTitle="How to set Editability condition" prompt="If there is any specific requirement under which condition the field needs to be editable, describe the logic here." sqref="J34:K35" xr:uid="{773DE67A-843A-478B-BA93-A2AF9A86C64B}"/>
    <dataValidation allowBlank="1" showInputMessage="1" showErrorMessage="1" promptTitle="How to set Visibility condition" prompt="If there is any specific requirement under which condition the field needs to be displayed, describe the logic here." sqref="J31:K32" xr:uid="{1BE8A5F0-7FAA-4F5B-9F44-904118DDF3FF}"/>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C68A0327-7A1E-49C2-9802-07568323D6D3}"/>
    <dataValidation allowBlank="1" showInputMessage="1" showErrorMessage="1" promptTitle="How to set other requirements" prompt="Additional requirements like enumerations, split criteria etc. need to be specified here." sqref="J43:K50" xr:uid="{14FD759F-DB34-4D79-9E0D-1F624267BDB3}"/>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B08A08CE-54F9-4E83-BF27-343A3D36A58C}">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8EDE16D1-773E-4F73-95EA-28B03052B51A}"/>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10F745E2-D11B-4AC0-801B-58CDD9E4BD3D}"/>
    <dataValidation allowBlank="1" showInputMessage="1" showErrorMessage="1" promptTitle="How to set Technical name" prompt="CRD submitter can specify the technical name. If not specified, tech lead will set it when building the customization." sqref="K12" xr:uid="{B984FA4F-C10C-46AA-9859-BC9726FFE1BD}"/>
    <dataValidation allowBlank="1" showInputMessage="1" showErrorMessage="1" promptTitle="How to calculate fields count" prompt="Calculate cost of the customization based on Delivery Guidelines_Chargeable Custom Fields document" sqref="G44:G45" xr:uid="{3163A5A6-B2BB-498F-8CD2-59511F25C9C8}"/>
    <dataValidation type="list" allowBlank="1" showInputMessage="1" sqref="D32:G32" xr:uid="{4DF53820-5E70-41DE-93B9-6E1327D763F0}">
      <formula1>Realm</formula1>
    </dataValidation>
    <dataValidation allowBlank="1" showInputMessage="1" showErrorMessage="1" promptTitle="How to add technical description" prompt="Technical description needs to be added by tech lead to sumarize what has been technically done." sqref="B36:G43" xr:uid="{D0732FB5-933C-4E82-9CFC-CA7612BED636}"/>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D40DB3E9-3600-4802-ABEA-3E75DB8D2EB7}">
      <formula1>Object</formula1>
    </dataValidation>
  </dataValidations>
  <hyperlinks>
    <hyperlink ref="B1" location="CRD_Overview!A1" display="Go to CRD Overview" xr:uid="{265FB91F-CFEA-4ECE-B056-E579B059C283}"/>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025"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5026"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5027"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5028"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5029"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5030"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5031"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5032"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5033"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5034"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5035"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5036"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5037"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5038"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5039"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5040"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5041"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5042"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5043"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5044"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5045"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04B0A-FD54-4514-9864-C3F12675FCBC}">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CRD-03</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600"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IF('CRD-03'!$C$29,"PR, ","") &amp; IF('CRD-03'!$D$29,"PO, ","") &amp; IF('CRD-03'!$E$29,"UP, ","") &amp; IF('CRD-03'!$F$29,"RC, ","") &amp; IF('CRD-03'!$G$29,"INV/IR, ","") &amp; IF('CRD-03'!$C$30,"SH, ","") &amp; IF('CRD-03'!$D$30,"C, ","") &amp; IF('CRD-03'!$E$30,"CAT, ","") &amp; IF('CRD-03'!$F$30,"WF, ","") &amp; IF('CRD-03'!$G$30,"INTEG, ","")&amp; IF('CRD-03'!$C$31,"AN, ","")&amp; IF('CRD-03'!$D$31,"REP,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601" t="s">
        <v>65</v>
      </c>
      <c r="K39" s="602"/>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603"/>
      <c r="K58" s="603"/>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2:K42"/>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E1907923-F47E-4523-AA65-7501D203D03B}"/>
    <dataValidation allowBlank="1" showInputMessage="1" showErrorMessage="1" promptTitle="How to specify Default value" prompt="Default value can be fixed (constant) or defined by expression. The expression can be specified with just simple words." sqref="K19" xr:uid="{65A06A9D-CFA0-4161-B816-F472882260EB}"/>
    <dataValidation type="list" allowBlank="1" showInputMessage="1" promptTitle="How to set field Type" prompt="Select requested field type. If it needs to be a new FMD or any type which is not in the dropdown, set it manually." sqref="K13" xr:uid="{CA291B29-9FF8-4881-892F-688038BB9698}">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B058DC71-6657-487D-8A99-861D83C7BBEC}"/>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7D3B1E6A-3E50-4788-9BE2-CEEABD046028}"/>
    <dataValidation allowBlank="1" showInputMessage="1" showErrorMessage="1" promptTitle="How to set Editability condition" prompt="If there is any specific requirement under which condition the field needs to be editable, describe the logic here." sqref="J34:K35" xr:uid="{04086F3A-FE98-45F1-B301-94E65F093FBB}"/>
    <dataValidation allowBlank="1" showInputMessage="1" showErrorMessage="1" promptTitle="How to set Visibility condition" prompt="If there is any specific requirement under which condition the field needs to be displayed, describe the logic here." sqref="J31:K32" xr:uid="{10A7BE56-682C-40B8-9725-F40765C093AA}"/>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3509D57C-652B-4222-87A2-8E691F587693}"/>
    <dataValidation allowBlank="1" showInputMessage="1" showErrorMessage="1" promptTitle="How to set other requirements" prompt="Additional requirements like enumerations, split criteria etc. need to be specified here." sqref="J43:K50" xr:uid="{C1B44859-DC6E-4597-AF1E-FB47CB4BD9C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EE6BDCE3-E6A8-4275-96AE-C4EDF49C6E00}">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E356ADE0-0AE6-43C9-A660-7BE7A694EE8A}"/>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1832EA0B-196A-4CEC-A8EA-E07FD0373DE8}"/>
    <dataValidation allowBlank="1" showInputMessage="1" showErrorMessage="1" promptTitle="How to set Technical name" prompt="CRD submitter can specify the technical name. If not specified, tech lead will set it when building the customization." sqref="K12" xr:uid="{6B74878E-02CA-4A9B-BA00-EAC65B346023}"/>
    <dataValidation allowBlank="1" showInputMessage="1" showErrorMessage="1" promptTitle="How to calculate fields count" prompt="Calculate cost of the customization based on Delivery Guidelines_Chargeable Custom Fields document" sqref="G44:G45" xr:uid="{0DF3C507-0DEA-4F50-9274-3815646D8881}"/>
    <dataValidation type="list" allowBlank="1" showInputMessage="1" sqref="D32:G32" xr:uid="{18E66206-C397-4D14-8B84-5733B595C953}">
      <formula1>Realm</formula1>
    </dataValidation>
    <dataValidation allowBlank="1" showInputMessage="1" showErrorMessage="1" promptTitle="How to add technical description" prompt="Technical description needs to be added by tech lead to sumarize what has been technically done." sqref="B36:G43" xr:uid="{9C114D85-D7CE-47FD-BCD7-4705862CF02C}"/>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A38F6B36-54D5-48F4-8CFA-A57A4C4BCDF0}">
      <formula1>Object</formula1>
    </dataValidation>
  </dataValidations>
  <hyperlinks>
    <hyperlink ref="B1" location="CRD_Overview!A1" display="Go to CRD Overview" xr:uid="{5563F2C4-ADD1-4345-859F-5035E8E27A33}"/>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049"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6050"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6051"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6052"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6053"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6054"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6055"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6056"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6057"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6058"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6059"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6060"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6061"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6062"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6063"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6064"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6065"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6066"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6067"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6068"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6069"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29802-9E7B-4EFF-B634-A7B356DFEF91}">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CRD-04</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600"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IF('CRD-04'!$C$29,"PR, ","") &amp; IF('CRD-04'!$D$29,"PO, ","") &amp; IF('CRD-04'!$E$29,"UP, ","") &amp; IF('CRD-04'!$F$29,"RC, ","") &amp; IF('CRD-04'!$G$29,"INV/IR, ","") &amp; IF('CRD-04'!$C$30,"SH, ","") &amp; IF('CRD-04'!$D$30,"C, ","") &amp; IF('CRD-04'!$E$30,"CAT, ","") &amp; IF('CRD-04'!$F$30,"WF, ","") &amp; IF('CRD-04'!$G$30,"INTEG, ","")&amp; IF('CRD-04'!$C$31,"AN, ","")&amp; IF('CRD-04'!$D$31,"REP,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601" t="s">
        <v>65</v>
      </c>
      <c r="K39" s="602"/>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603"/>
      <c r="K58" s="603"/>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2:K42"/>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6C688241-F1DC-4233-B10C-0923261175D2}">
      <formula1>Object</formula1>
    </dataValidation>
    <dataValidation allowBlank="1" showInputMessage="1" showErrorMessage="1" promptTitle="How to add technical description" prompt="Technical description needs to be added by tech lead to sumarize what has been technically done." sqref="B36:G43" xr:uid="{218FCE45-9763-4FA6-8F3E-08E7F0EB4AED}"/>
    <dataValidation type="list" allowBlank="1" showInputMessage="1" sqref="D32:G32" xr:uid="{A12D5962-ACFB-479F-BF83-0C9E755B40CD}">
      <formula1>Realm</formula1>
    </dataValidation>
    <dataValidation allowBlank="1" showInputMessage="1" showErrorMessage="1" promptTitle="How to calculate fields count" prompt="Calculate cost of the customization based on Delivery Guidelines_Chargeable Custom Fields document" sqref="G44:G45" xr:uid="{1D7B33D4-37E0-4667-BE60-E792A0941B13}"/>
    <dataValidation allowBlank="1" showInputMessage="1" showErrorMessage="1" promptTitle="How to set Technical name" prompt="CRD submitter can specify the technical name. If not specified, tech lead will set it when building the customization." sqref="K12" xr:uid="{A4F628DC-6A91-4BED-8637-634E232B5359}"/>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99FC23FD-799B-4C36-B672-3E2430DD4A6C}"/>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6F45C248-5849-45B9-A1BA-B0E8105FE871}"/>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BDF26761-6128-4864-92F2-C46691AEDC19}">
      <formula1>Realm</formula1>
    </dataValidation>
    <dataValidation allowBlank="1" showInputMessage="1" showErrorMessage="1" promptTitle="How to set other requirements" prompt="Additional requirements like enumerations, split criteria etc. need to be specified here." sqref="J43:K50" xr:uid="{0DD02F48-D232-417D-B5B8-CA7991D6016C}"/>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B6827D76-E1D8-4A63-A499-B973304EE6B0}"/>
    <dataValidation allowBlank="1" showInputMessage="1" showErrorMessage="1" promptTitle="How to set Visibility condition" prompt="If there is any specific requirement under which condition the field needs to be displayed, describe the logic here." sqref="J31:K32" xr:uid="{97613389-4D12-4A35-A8C2-FA90D7867659}"/>
    <dataValidation allowBlank="1" showInputMessage="1" showErrorMessage="1" promptTitle="How to set Editability condition" prompt="If there is any specific requirement under which condition the field needs to be editable, describe the logic here." sqref="J34:K35" xr:uid="{EC149307-7F99-40F5-8A1B-D98B19EBCF9F}"/>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CD54A876-CBE3-450D-A99C-B46568989AAB}"/>
    <dataValidation allowBlank="1" showInputMessage="1" showErrorMessage="1" promptTitle="How to add description" prompt="Put a brief description of the requirement here. If custom field(s) needs to be created, use Custom field details table(s) and specify all details there." sqref="B15:G28" xr:uid="{D0622F92-39A6-4993-93A8-6FCFBF1BB3A0}"/>
    <dataValidation type="list" allowBlank="1" showInputMessage="1" promptTitle="How to set field Type" prompt="Select requested field type. If it needs to be a new FMD or any type which is not in the dropdown, set it manually." sqref="K13" xr:uid="{D7ADFA0D-0206-4353-B875-BDD3A84B77DF}">
      <formula1>Type</formula1>
    </dataValidation>
    <dataValidation allowBlank="1" showInputMessage="1" showErrorMessage="1" promptTitle="How to specify Default value" prompt="Default value can be fixed (constant) or defined by expression. The expression can be specified with just simple words." sqref="K19" xr:uid="{7BF362EB-E300-4762-9244-1604A63D783D}"/>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E078B50E-C139-4240-A561-C808FF7CFE5F}"/>
  </dataValidations>
  <hyperlinks>
    <hyperlink ref="B1" location="CRD_Overview!A1" display="Go to CRD Overview" xr:uid="{648D4532-3AE2-4C8C-8E73-3C39044A44E7}"/>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073"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7074"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7075"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7076"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7077"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7078"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7079"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7080"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7081"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7082"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7083"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7084"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7085"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7086"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7087"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7088"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7089"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7090"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7091"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7092"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7093"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D8FB-2FF9-43BD-94D1-E922F44A6571}">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CRD-05</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600"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IF('CRD-05'!$C$29,"PR, ","") &amp; IF('CRD-05'!$D$29,"PO, ","") &amp; IF('CRD-05'!$E$29,"UP, ","") &amp; IF('CRD-05'!$F$29,"RC, ","") &amp; IF('CRD-05'!$G$29,"INV/IR, ","") &amp; IF('CRD-05'!$C$30,"SH, ","") &amp; IF('CRD-05'!$D$30,"C, ","") &amp; IF('CRD-05'!$E$30,"CAT, ","") &amp; IF('CRD-05'!$F$30,"WF, ","") &amp; IF('CRD-05'!$G$30,"INTEG, ","")&amp; IF('CRD-05'!$C$31,"AN, ","")&amp; IF('CRD-05'!$D$31,"REP,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601" t="s">
        <v>65</v>
      </c>
      <c r="K39" s="602"/>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603"/>
      <c r="K58" s="603"/>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2:K42"/>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B8651EF0-DFCA-4698-8828-18DFBA860C6A}"/>
    <dataValidation allowBlank="1" showInputMessage="1" showErrorMessage="1" promptTitle="How to specify Default value" prompt="Default value can be fixed (constant) or defined by expression. The expression can be specified with just simple words." sqref="K19" xr:uid="{72A514A8-284C-433C-A55B-C24C764CB16B}"/>
    <dataValidation type="list" allowBlank="1" showInputMessage="1" promptTitle="How to set field Type" prompt="Select requested field type. If it needs to be a new FMD or any type which is not in the dropdown, set it manually." sqref="K13" xr:uid="{19B7B816-FF55-4ED5-8F6E-865BF131F268}">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87A27B61-3A8B-4B79-89D7-562F9C7B5735}"/>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BA12AE3C-7996-480D-A62F-ED941021DA4D}"/>
    <dataValidation allowBlank="1" showInputMessage="1" showErrorMessage="1" promptTitle="How to set Editability condition" prompt="If there is any specific requirement under which condition the field needs to be editable, describe the logic here." sqref="J34:K35" xr:uid="{589457B0-7944-455E-B9A5-DA65CED1EECA}"/>
    <dataValidation allowBlank="1" showInputMessage="1" showErrorMessage="1" promptTitle="How to set Visibility condition" prompt="If there is any specific requirement under which condition the field needs to be displayed, describe the logic here." sqref="J31:K32" xr:uid="{588E67E6-277D-4ADB-85A2-2B5D4A84690B}"/>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59C5F0D4-F517-45E6-B962-C8D3E3B3518C}"/>
    <dataValidation allowBlank="1" showInputMessage="1" showErrorMessage="1" promptTitle="How to set other requirements" prompt="Additional requirements like enumerations, split criteria etc. need to be specified here." sqref="J43:K50" xr:uid="{A7205DA5-482E-4E75-B88E-13589141D4E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39250E0D-BA10-494A-A8FA-2FB1AF44B004}">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39F65779-E496-40F9-BB70-30FE72598BFB}"/>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BE7D6345-127D-4E00-A050-9190B92F8A29}"/>
    <dataValidation allowBlank="1" showInputMessage="1" showErrorMessage="1" promptTitle="How to set Technical name" prompt="CRD submitter can specify the technical name. If not specified, tech lead will set it when building the customization." sqref="K12" xr:uid="{4B024A84-C4CC-4106-8B2A-70F9DD0E729F}"/>
    <dataValidation allowBlank="1" showInputMessage="1" showErrorMessage="1" promptTitle="How to calculate fields count" prompt="Calculate cost of the customization based on Delivery Guidelines_Chargeable Custom Fields document" sqref="G44:G45" xr:uid="{F76325DD-7B4A-4FE3-86CF-0036F0803BA1}"/>
    <dataValidation type="list" allowBlank="1" showInputMessage="1" sqref="D32:G32" xr:uid="{A9ADD8C4-DA8A-4D05-8BBA-06299E31DD6D}">
      <formula1>Realm</formula1>
    </dataValidation>
    <dataValidation allowBlank="1" showInputMessage="1" showErrorMessage="1" promptTitle="How to add technical description" prompt="Technical description needs to be added by tech lead to sumarize what has been technically done." sqref="B36:G43" xr:uid="{E5F2AE25-CCA4-43B2-B97C-8A88285F41FC}"/>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1734048E-C6DB-47A1-A15B-E746B5AC26A7}">
      <formula1>Object</formula1>
    </dataValidation>
  </dataValidations>
  <hyperlinks>
    <hyperlink ref="B1" location="CRD_Overview!A1" display="Go to CRD Overview" xr:uid="{AF7BC125-C587-4AC7-9E4C-6C58E0362BA6}"/>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097"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8098"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8099"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8100"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8101"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8102"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8103"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8104"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8105"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8106"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8107"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8108"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8109"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8110"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8111"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8112"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8113"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8114"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8115"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8116"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8117"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4AEE-E407-4066-B34E-F590715D23AB}">
  <sheetPr>
    <tabColor rgb="FFFF0000"/>
    <outlinePr summaryBelow="0" summaryRight="0"/>
  </sheetPr>
  <dimension ref="B1:S67"/>
  <sheetViews>
    <sheetView showGridLines="0" zoomScaleNormal="100" workbookViewId="0">
      <selection activeCell="C10" sqref="B10:G28"/>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553</v>
      </c>
      <c r="K3" s="407"/>
      <c r="L3" s="26"/>
    </row>
    <row r="4" spans="2:19" ht="14.5" customHeight="1" x14ac:dyDescent="0.3">
      <c r="B4" s="38" t="s">
        <v>13</v>
      </c>
      <c r="C4" s="23"/>
      <c r="D4" s="24"/>
      <c r="E4" s="24"/>
      <c r="F4" s="24"/>
      <c r="G4" s="24"/>
      <c r="J4" s="406" t="s">
        <v>554</v>
      </c>
      <c r="K4" s="407"/>
      <c r="L4" s="26"/>
      <c r="M4" s="643" t="s">
        <v>751</v>
      </c>
      <c r="N4" s="643"/>
    </row>
    <row r="5" spans="2:19" ht="14.5" customHeight="1" x14ac:dyDescent="0.3">
      <c r="B5" s="39" t="s">
        <v>67</v>
      </c>
      <c r="C5" s="23"/>
      <c r="D5" s="24"/>
      <c r="E5" s="24"/>
      <c r="F5" s="24"/>
      <c r="G5" s="24"/>
      <c r="J5" s="643" t="s">
        <v>761</v>
      </c>
      <c r="K5" s="643"/>
      <c r="L5" s="26"/>
      <c r="M5" s="643"/>
      <c r="N5" s="643"/>
    </row>
    <row r="6" spans="2:19" ht="15" customHeight="1" x14ac:dyDescent="0.3">
      <c r="B6" s="40" t="s">
        <v>1</v>
      </c>
      <c r="C6" s="33" t="str">
        <f>CRD_Overview!D1</f>
        <v>Enter Customer Name</v>
      </c>
      <c r="D6" s="24"/>
      <c r="E6" s="24"/>
      <c r="F6" s="24"/>
      <c r="G6" s="41"/>
      <c r="J6" s="643"/>
      <c r="K6" s="643"/>
      <c r="L6" s="26"/>
      <c r="M6" s="643"/>
      <c r="N6" s="643"/>
    </row>
    <row r="7" spans="2:19" x14ac:dyDescent="0.3">
      <c r="B7" s="40" t="s">
        <v>2</v>
      </c>
      <c r="C7" s="33" t="str">
        <f>CRD_Overview!D2</f>
        <v>Buying &amp; Invoicing</v>
      </c>
      <c r="D7" s="24"/>
      <c r="E7" s="24"/>
      <c r="F7" s="24"/>
      <c r="G7" s="24"/>
      <c r="J7" s="643"/>
      <c r="K7" s="643"/>
      <c r="L7" s="26"/>
      <c r="M7" s="643"/>
      <c r="N7" s="643"/>
    </row>
    <row r="8" spans="2:19" x14ac:dyDescent="0.3">
      <c r="B8" s="40" t="s">
        <v>6</v>
      </c>
      <c r="C8" s="34" t="str">
        <f ca="1">MID(CELL("filename",A1),FIND("]",CELL("filename",A1))+1,255)</f>
        <v>CRD-06</v>
      </c>
      <c r="D8" s="24"/>
      <c r="E8" s="24"/>
      <c r="F8" s="24"/>
      <c r="G8" s="24"/>
      <c r="K8" s="89"/>
      <c r="L8" s="26"/>
    </row>
    <row r="9" spans="2:19" x14ac:dyDescent="0.3">
      <c r="B9" s="24"/>
      <c r="C9" s="24"/>
      <c r="D9" s="24"/>
      <c r="E9" s="24"/>
      <c r="F9" s="24"/>
      <c r="G9" s="24"/>
      <c r="I9" s="118" t="s">
        <v>114</v>
      </c>
      <c r="J9" s="644" t="s">
        <v>70</v>
      </c>
      <c r="K9" s="645"/>
      <c r="L9" s="86"/>
      <c r="M9" s="100" t="s">
        <v>77</v>
      </c>
      <c r="N9" s="95"/>
      <c r="O9" s="28"/>
      <c r="P9" s="646" t="s">
        <v>8</v>
      </c>
      <c r="Q9" s="646"/>
      <c r="R9" s="646"/>
      <c r="S9" s="646"/>
    </row>
    <row r="10" spans="2:19" ht="14.5" customHeight="1" x14ac:dyDescent="0.3">
      <c r="B10" s="647" t="s">
        <v>120</v>
      </c>
      <c r="C10" s="649"/>
      <c r="D10" s="649"/>
      <c r="E10" s="649"/>
      <c r="F10" s="649"/>
      <c r="G10" s="650"/>
      <c r="I10" s="26"/>
      <c r="J10" s="600" t="s">
        <v>118</v>
      </c>
      <c r="K10" s="99"/>
      <c r="L10" s="121"/>
      <c r="M10" s="47" t="s">
        <v>124</v>
      </c>
      <c r="N10" s="43"/>
      <c r="O10" s="28"/>
      <c r="P10" s="146"/>
      <c r="Q10" s="146"/>
      <c r="R10" s="146"/>
      <c r="S10" s="146"/>
    </row>
    <row r="11" spans="2:19" ht="14.5" customHeight="1" x14ac:dyDescent="0.3">
      <c r="B11" s="648"/>
      <c r="C11" s="651"/>
      <c r="D11" s="651"/>
      <c r="E11" s="651"/>
      <c r="F11" s="651"/>
      <c r="G11" s="652"/>
      <c r="I11" s="26"/>
      <c r="J11" s="96" t="s">
        <v>117</v>
      </c>
      <c r="K11" s="93"/>
      <c r="L11" s="121"/>
      <c r="M11" s="653" t="s">
        <v>76</v>
      </c>
      <c r="N11" s="45"/>
      <c r="O11" s="28"/>
      <c r="P11" s="146"/>
      <c r="Q11" s="146"/>
      <c r="R11" s="146"/>
      <c r="S11" s="146"/>
    </row>
    <row r="12" spans="2:19" ht="14.5" customHeight="1" x14ac:dyDescent="0.3">
      <c r="B12" s="604" t="s">
        <v>121</v>
      </c>
      <c r="C12" s="655" t="s">
        <v>760</v>
      </c>
      <c r="D12" s="655"/>
      <c r="E12" s="655"/>
      <c r="F12" s="655"/>
      <c r="G12" s="656"/>
      <c r="I12" s="26"/>
      <c r="J12" s="96" t="s">
        <v>52</v>
      </c>
      <c r="K12" s="93" t="s">
        <v>11</v>
      </c>
      <c r="L12" s="121"/>
      <c r="M12" s="654"/>
      <c r="N12" s="45"/>
      <c r="O12" s="28"/>
      <c r="P12" s="146"/>
      <c r="Q12" s="146"/>
      <c r="R12" s="146"/>
      <c r="S12" s="146"/>
    </row>
    <row r="13" spans="2:19" ht="14.5" customHeight="1" x14ac:dyDescent="0.3">
      <c r="B13" s="604" t="s">
        <v>758</v>
      </c>
      <c r="C13" s="655" t="s">
        <v>759</v>
      </c>
      <c r="D13" s="655"/>
      <c r="E13" s="655"/>
      <c r="F13" s="655"/>
      <c r="G13" s="656"/>
      <c r="I13" s="26"/>
      <c r="J13" s="96" t="s">
        <v>119</v>
      </c>
      <c r="K13" s="93"/>
      <c r="L13" s="119"/>
      <c r="M13" s="654"/>
      <c r="N13" s="45"/>
      <c r="O13" s="28"/>
      <c r="P13" s="146"/>
      <c r="Q13" s="146"/>
      <c r="R13" s="146"/>
      <c r="S13" s="146"/>
    </row>
    <row r="14" spans="2:19" ht="14.5" customHeight="1" x14ac:dyDescent="0.3">
      <c r="B14" s="657" t="s">
        <v>122</v>
      </c>
      <c r="C14" s="657"/>
      <c r="D14" s="657"/>
      <c r="E14" s="657"/>
      <c r="F14" s="657"/>
      <c r="G14" s="657"/>
      <c r="I14" s="26"/>
      <c r="J14" s="96" t="s">
        <v>53</v>
      </c>
      <c r="K14" s="94" t="b">
        <v>0</v>
      </c>
      <c r="L14" s="122"/>
      <c r="M14" s="654"/>
      <c r="N14" s="45"/>
      <c r="O14" s="28"/>
      <c r="P14" s="146"/>
      <c r="Q14" s="146"/>
      <c r="R14" s="146"/>
      <c r="S14" s="146"/>
    </row>
    <row r="15" spans="2:19" ht="14.5" customHeight="1" x14ac:dyDescent="0.3">
      <c r="B15" s="658"/>
      <c r="C15" s="658"/>
      <c r="D15" s="658"/>
      <c r="E15" s="658"/>
      <c r="F15" s="658"/>
      <c r="G15" s="658"/>
      <c r="I15" s="26"/>
      <c r="J15" s="96" t="s">
        <v>123</v>
      </c>
      <c r="K15" s="94" t="b">
        <v>0</v>
      </c>
      <c r="L15" s="132"/>
      <c r="M15" s="654"/>
      <c r="N15" s="48"/>
      <c r="O15" s="28"/>
      <c r="P15" s="146"/>
      <c r="Q15" s="146"/>
      <c r="R15" s="146"/>
      <c r="S15" s="146"/>
    </row>
    <row r="16" spans="2:19" ht="14.5" customHeight="1" x14ac:dyDescent="0.3">
      <c r="B16" s="658"/>
      <c r="C16" s="658"/>
      <c r="D16" s="658"/>
      <c r="E16" s="658"/>
      <c r="F16" s="658"/>
      <c r="G16" s="658"/>
      <c r="I16" s="26"/>
      <c r="J16" s="96" t="s">
        <v>71</v>
      </c>
      <c r="K16" s="94" t="b">
        <v>0</v>
      </c>
      <c r="L16" s="122"/>
      <c r="N16" s="28"/>
      <c r="P16" s="146"/>
      <c r="Q16" s="146"/>
      <c r="R16" s="146"/>
      <c r="S16" s="146"/>
    </row>
    <row r="17" spans="2:19" ht="14.5" customHeight="1" x14ac:dyDescent="0.3">
      <c r="B17" s="658"/>
      <c r="C17" s="658"/>
      <c r="D17" s="658"/>
      <c r="E17" s="658"/>
      <c r="F17" s="658"/>
      <c r="G17" s="658"/>
      <c r="I17" s="26"/>
      <c r="J17" s="97" t="s">
        <v>72</v>
      </c>
      <c r="K17" s="94" t="b">
        <v>0</v>
      </c>
      <c r="L17" s="122"/>
      <c r="N17" s="28"/>
      <c r="P17" s="146"/>
      <c r="Q17" s="146"/>
      <c r="R17" s="146"/>
      <c r="S17" s="146"/>
    </row>
    <row r="18" spans="2:19" ht="14.5" customHeight="1" x14ac:dyDescent="0.3">
      <c r="B18" s="658"/>
      <c r="C18" s="658"/>
      <c r="D18" s="658"/>
      <c r="E18" s="658"/>
      <c r="F18" s="658"/>
      <c r="G18" s="658"/>
      <c r="I18" s="26"/>
      <c r="J18" s="97" t="s">
        <v>73</v>
      </c>
      <c r="K18" s="93"/>
      <c r="L18" s="121"/>
      <c r="P18" s="146"/>
      <c r="Q18" s="146"/>
      <c r="R18" s="146"/>
      <c r="S18" s="146"/>
    </row>
    <row r="19" spans="2:19" ht="14.5" customHeight="1" x14ac:dyDescent="0.3">
      <c r="B19" s="658"/>
      <c r="C19" s="658"/>
      <c r="D19" s="658"/>
      <c r="E19" s="658"/>
      <c r="F19" s="658"/>
      <c r="G19" s="658"/>
      <c r="I19" s="26"/>
      <c r="J19" s="97" t="s">
        <v>54</v>
      </c>
      <c r="K19" s="93"/>
      <c r="L19" s="133"/>
      <c r="M19" s="53" t="s">
        <v>63</v>
      </c>
      <c r="N19" s="88"/>
      <c r="P19" s="146"/>
      <c r="Q19" s="146"/>
      <c r="R19" s="146"/>
      <c r="S19" s="146"/>
    </row>
    <row r="20" spans="2:19" ht="14.5" customHeight="1" x14ac:dyDescent="0.3">
      <c r="B20" s="658"/>
      <c r="C20" s="658"/>
      <c r="D20" s="658"/>
      <c r="E20" s="658"/>
      <c r="F20" s="658"/>
      <c r="G20" s="658"/>
      <c r="I20" s="26"/>
      <c r="J20" s="660" t="s">
        <v>78</v>
      </c>
      <c r="K20" s="660"/>
      <c r="L20" s="123"/>
      <c r="M20" s="58" t="s">
        <v>125</v>
      </c>
      <c r="N20" s="144"/>
      <c r="P20" s="146"/>
      <c r="Q20" s="146"/>
      <c r="R20" s="146"/>
      <c r="S20" s="146"/>
    </row>
    <row r="21" spans="2:19" ht="14.5" customHeight="1" x14ac:dyDescent="0.3">
      <c r="B21" s="658"/>
      <c r="C21" s="658"/>
      <c r="D21" s="658"/>
      <c r="E21" s="658"/>
      <c r="F21" s="658"/>
      <c r="G21" s="658"/>
      <c r="I21" s="26"/>
      <c r="J21" s="661"/>
      <c r="K21" s="661"/>
      <c r="L21" s="124"/>
      <c r="M21" s="58" t="s">
        <v>126</v>
      </c>
      <c r="N21" s="45"/>
      <c r="P21" s="146"/>
      <c r="Q21" s="146"/>
      <c r="R21" s="146"/>
      <c r="S21" s="146"/>
    </row>
    <row r="22" spans="2:19" ht="14.5" customHeight="1" x14ac:dyDescent="0.3">
      <c r="B22" s="658"/>
      <c r="C22" s="658"/>
      <c r="D22" s="658"/>
      <c r="E22" s="658"/>
      <c r="F22" s="658"/>
      <c r="G22" s="658"/>
      <c r="I22" s="26"/>
      <c r="J22" s="662"/>
      <c r="K22" s="662"/>
      <c r="L22" s="124"/>
      <c r="M22" s="598" t="s">
        <v>127</v>
      </c>
      <c r="N22" s="145"/>
      <c r="P22" s="146"/>
      <c r="Q22" s="146"/>
      <c r="R22" s="146"/>
      <c r="S22" s="146"/>
    </row>
    <row r="23" spans="2:19" ht="14.5" customHeight="1" x14ac:dyDescent="0.3">
      <c r="B23" s="658"/>
      <c r="C23" s="658"/>
      <c r="D23" s="658"/>
      <c r="E23" s="658"/>
      <c r="F23" s="658"/>
      <c r="G23" s="658"/>
      <c r="I23" s="26"/>
      <c r="J23" s="663" t="s">
        <v>66</v>
      </c>
      <c r="K23" s="90" t="b">
        <v>0</v>
      </c>
      <c r="L23" s="122"/>
      <c r="M23" s="28"/>
      <c r="N23" s="28"/>
      <c r="P23" s="146"/>
      <c r="Q23" s="146"/>
      <c r="R23" s="146"/>
      <c r="S23" s="146"/>
    </row>
    <row r="24" spans="2:19" ht="14.5" customHeight="1" x14ac:dyDescent="0.3">
      <c r="B24" s="658"/>
      <c r="C24" s="658"/>
      <c r="D24" s="658"/>
      <c r="E24" s="658"/>
      <c r="F24" s="658"/>
      <c r="G24" s="658"/>
      <c r="I24" s="26"/>
      <c r="J24" s="663"/>
      <c r="K24" s="90" t="b">
        <v>0</v>
      </c>
      <c r="L24" s="122"/>
      <c r="P24" s="146"/>
      <c r="Q24" s="146"/>
      <c r="R24" s="146"/>
      <c r="S24" s="146"/>
    </row>
    <row r="25" spans="2:19" ht="14.5" customHeight="1" x14ac:dyDescent="0.3">
      <c r="B25" s="658"/>
      <c r="C25" s="658"/>
      <c r="D25" s="658"/>
      <c r="E25" s="658"/>
      <c r="F25" s="658"/>
      <c r="G25" s="658"/>
      <c r="I25" s="26"/>
      <c r="J25" s="663"/>
      <c r="K25" s="90" t="b">
        <v>0</v>
      </c>
      <c r="L25" s="122"/>
      <c r="P25" s="146"/>
      <c r="Q25" s="146"/>
      <c r="R25" s="146"/>
      <c r="S25" s="146"/>
    </row>
    <row r="26" spans="2:19" ht="14.5" customHeight="1" x14ac:dyDescent="0.3">
      <c r="B26" s="658"/>
      <c r="C26" s="658"/>
      <c r="D26" s="658"/>
      <c r="E26" s="658"/>
      <c r="F26" s="658"/>
      <c r="G26" s="658"/>
      <c r="I26" s="26"/>
      <c r="J26" s="664"/>
      <c r="K26" s="91" t="b">
        <v>0</v>
      </c>
      <c r="L26" s="134"/>
      <c r="P26" s="146"/>
      <c r="Q26" s="146"/>
      <c r="R26" s="146"/>
      <c r="S26" s="146"/>
    </row>
    <row r="27" spans="2:19" ht="14.5" customHeight="1" x14ac:dyDescent="0.3">
      <c r="B27" s="658"/>
      <c r="C27" s="658"/>
      <c r="D27" s="658"/>
      <c r="E27" s="658"/>
      <c r="F27" s="658"/>
      <c r="G27" s="658"/>
      <c r="I27" s="26"/>
      <c r="J27" s="98" t="s">
        <v>104</v>
      </c>
      <c r="K27" s="92" t="b">
        <v>0</v>
      </c>
      <c r="L27" s="125"/>
      <c r="P27" s="146"/>
      <c r="Q27" s="146"/>
      <c r="R27" s="146"/>
      <c r="S27" s="146"/>
    </row>
    <row r="28" spans="2:19" ht="14.5" customHeight="1" x14ac:dyDescent="0.3">
      <c r="B28" s="659"/>
      <c r="C28" s="659"/>
      <c r="D28" s="659"/>
      <c r="E28" s="659"/>
      <c r="F28" s="659"/>
      <c r="G28" s="659"/>
      <c r="I28" s="26"/>
      <c r="J28" s="665" t="s">
        <v>752</v>
      </c>
      <c r="K28" s="665"/>
      <c r="L28" s="135"/>
      <c r="P28" s="146"/>
      <c r="Q28" s="146"/>
      <c r="R28" s="146"/>
      <c r="S28" s="146"/>
    </row>
    <row r="29" spans="2:19" ht="14.5" customHeight="1" x14ac:dyDescent="0.3">
      <c r="B29" s="666" t="s">
        <v>9</v>
      </c>
      <c r="C29" s="35" t="b">
        <v>0</v>
      </c>
      <c r="D29" s="35" t="b">
        <v>0</v>
      </c>
      <c r="E29" s="35" t="b">
        <v>0</v>
      </c>
      <c r="F29" s="35" t="b">
        <v>0</v>
      </c>
      <c r="G29" s="35" t="b">
        <v>0</v>
      </c>
      <c r="I29" s="26"/>
      <c r="J29" s="665"/>
      <c r="K29" s="665"/>
      <c r="L29" s="126"/>
      <c r="P29" s="146"/>
      <c r="Q29" s="146"/>
      <c r="R29" s="146"/>
      <c r="S29" s="146"/>
    </row>
    <row r="30" spans="2:19" ht="14.5" customHeight="1" x14ac:dyDescent="0.3">
      <c r="B30" s="667"/>
      <c r="C30" s="35" t="b">
        <v>0</v>
      </c>
      <c r="D30" s="35" t="b">
        <v>0</v>
      </c>
      <c r="E30" s="35" t="b">
        <v>0</v>
      </c>
      <c r="F30" s="35" t="b">
        <v>0</v>
      </c>
      <c r="G30" s="42" t="b">
        <v>0</v>
      </c>
      <c r="I30" s="26"/>
      <c r="J30" s="634" t="s">
        <v>56</v>
      </c>
      <c r="K30" s="635"/>
      <c r="L30" s="127"/>
      <c r="P30" s="146"/>
      <c r="Q30" s="146"/>
      <c r="R30" s="146"/>
      <c r="S30" s="146"/>
    </row>
    <row r="31" spans="2:19" ht="14.5" customHeight="1" x14ac:dyDescent="0.3">
      <c r="B31" s="668"/>
      <c r="C31" s="35" t="b">
        <v>0</v>
      </c>
      <c r="D31" s="35" t="b">
        <v>0</v>
      </c>
      <c r="E31" s="35"/>
      <c r="F31" s="35"/>
      <c r="G31" s="142" t="str">
        <f>IF('CRD-06'!$C$29,"PR, ","") &amp; IF('CRD-06'!$D$29,"PO, ","") &amp; IF('CRD-06'!$E$29,"UP, ","") &amp; IF('CRD-06'!$F$29,"RC, ","") &amp; IF('CRD-06'!$G$29,"INV/IR, ","") &amp; IF('CRD-06'!$C$30,"SH, ","") &amp; IF('CRD-06'!$D$30,"C, ","") &amp; IF('CRD-06'!$E$30,"CAT, ","") &amp; IF('CRD-06'!$F$30,"WF, ","") &amp; IF('CRD-06'!$G$30,"INTEG, ","")&amp; IF('CRD-06'!$C$31,"AN, ","")&amp; IF('CRD-06'!$D$31,"REP, ","")</f>
        <v/>
      </c>
      <c r="I31" s="26"/>
      <c r="J31" s="636"/>
      <c r="K31" s="637"/>
      <c r="L31" s="129"/>
      <c r="P31" s="146"/>
      <c r="Q31" s="146"/>
      <c r="R31" s="146"/>
      <c r="S31" s="146"/>
    </row>
    <row r="32" spans="2:19" ht="14.5" customHeight="1" x14ac:dyDescent="0.3">
      <c r="B32" s="588" t="s">
        <v>743</v>
      </c>
      <c r="C32" s="117"/>
      <c r="D32" s="117"/>
      <c r="E32" s="117"/>
      <c r="F32" s="117"/>
      <c r="G32" s="117"/>
      <c r="H32" s="28"/>
      <c r="I32" s="26"/>
      <c r="J32" s="638"/>
      <c r="K32" s="639"/>
      <c r="L32" s="130"/>
      <c r="P32" s="146"/>
      <c r="Q32" s="146"/>
      <c r="R32" s="146"/>
      <c r="S32" s="146"/>
    </row>
    <row r="33" spans="2:19" s="36" customFormat="1" ht="14.5" customHeight="1" x14ac:dyDescent="0.3">
      <c r="B33" s="581" t="s">
        <v>745</v>
      </c>
      <c r="C33" s="404"/>
      <c r="D33" s="404"/>
      <c r="E33" s="404"/>
      <c r="F33" s="404"/>
      <c r="G33" s="405" t="str">
        <f>IF(C32 &lt;&gt; "", C32, "") &amp; IF(D32 &lt;&gt; "", CONCATENATE(", ",D32), "") &amp; IF(E32 &lt;&gt; "", CONCATENATE(", ",E32), "") &amp; IF(F32 &lt;&gt; "", CONCATENATE(", ",F32), "") &amp; IF(G32 &lt;&gt; "", CONCATENATE(", ",G32), "")</f>
        <v/>
      </c>
      <c r="H33" s="26"/>
      <c r="I33" s="26"/>
      <c r="J33" s="624" t="s">
        <v>55</v>
      </c>
      <c r="K33" s="625"/>
      <c r="L33" s="123"/>
      <c r="P33" s="146"/>
      <c r="Q33" s="146"/>
      <c r="R33" s="146"/>
      <c r="S33" s="146"/>
    </row>
    <row r="34" spans="2:19" s="36" customFormat="1" ht="14.5" customHeight="1" x14ac:dyDescent="0.3">
      <c r="B34" s="44" t="s">
        <v>68</v>
      </c>
      <c r="C34" s="37"/>
      <c r="D34" s="37"/>
      <c r="E34" s="37"/>
      <c r="F34" s="37"/>
      <c r="G34" s="37"/>
      <c r="H34" s="26"/>
      <c r="I34" s="26"/>
      <c r="J34" s="636"/>
      <c r="K34" s="637"/>
      <c r="L34" s="136"/>
      <c r="P34" s="146"/>
      <c r="Q34" s="146"/>
      <c r="R34" s="146"/>
      <c r="S34" s="146"/>
    </row>
    <row r="35" spans="2:19" ht="14.5" customHeight="1" x14ac:dyDescent="0.3">
      <c r="B35" s="640" t="s">
        <v>69</v>
      </c>
      <c r="C35" s="641"/>
      <c r="D35" s="641"/>
      <c r="E35" s="641"/>
      <c r="F35" s="641"/>
      <c r="G35" s="642"/>
      <c r="I35" s="26"/>
      <c r="J35" s="638"/>
      <c r="K35" s="639"/>
      <c r="L35" s="128"/>
      <c r="P35" s="146"/>
      <c r="Q35" s="146"/>
      <c r="R35" s="146"/>
      <c r="S35" s="146"/>
    </row>
    <row r="36" spans="2:19" ht="14.5" customHeight="1" x14ac:dyDescent="0.3">
      <c r="B36" s="618" t="s">
        <v>757</v>
      </c>
      <c r="C36" s="619"/>
      <c r="D36" s="619"/>
      <c r="E36" s="619"/>
      <c r="F36" s="619"/>
      <c r="G36" s="620"/>
      <c r="I36" s="26"/>
      <c r="J36" s="624" t="s">
        <v>57</v>
      </c>
      <c r="K36" s="625"/>
      <c r="L36" s="123"/>
      <c r="P36" s="146"/>
      <c r="Q36" s="146"/>
      <c r="R36" s="146"/>
      <c r="S36" s="146"/>
    </row>
    <row r="37" spans="2:19" ht="14.5" customHeight="1" x14ac:dyDescent="0.3">
      <c r="B37" s="621"/>
      <c r="C37" s="622"/>
      <c r="D37" s="622"/>
      <c r="E37" s="622"/>
      <c r="F37" s="622"/>
      <c r="G37" s="623"/>
      <c r="I37" s="26"/>
      <c r="J37" s="626"/>
      <c r="K37" s="627"/>
      <c r="L37" s="131"/>
      <c r="P37" s="146"/>
      <c r="Q37" s="146"/>
      <c r="R37" s="146"/>
      <c r="S37" s="146"/>
    </row>
    <row r="38" spans="2:19" ht="14.5" customHeight="1" x14ac:dyDescent="0.3">
      <c r="B38" s="621"/>
      <c r="C38" s="622"/>
      <c r="D38" s="622"/>
      <c r="E38" s="622"/>
      <c r="F38" s="622"/>
      <c r="G38" s="623"/>
      <c r="I38" s="26"/>
      <c r="J38" s="628"/>
      <c r="K38" s="629"/>
      <c r="L38" s="131"/>
      <c r="P38" s="146"/>
      <c r="Q38" s="146"/>
      <c r="R38" s="146"/>
      <c r="S38" s="146"/>
    </row>
    <row r="39" spans="2:19" ht="14.5" customHeight="1" x14ac:dyDescent="0.3">
      <c r="B39" s="621"/>
      <c r="C39" s="622"/>
      <c r="D39" s="622"/>
      <c r="E39" s="622"/>
      <c r="F39" s="622"/>
      <c r="G39" s="623"/>
      <c r="I39" s="26"/>
      <c r="J39" s="601" t="s">
        <v>65</v>
      </c>
      <c r="K39" s="602"/>
      <c r="L39" s="123"/>
      <c r="P39" s="146"/>
      <c r="Q39" s="146"/>
      <c r="R39" s="146"/>
      <c r="S39" s="146"/>
    </row>
    <row r="40" spans="2:19" ht="14.5" customHeight="1" x14ac:dyDescent="0.3">
      <c r="B40" s="621"/>
      <c r="C40" s="622"/>
      <c r="D40" s="622"/>
      <c r="E40" s="622"/>
      <c r="F40" s="622"/>
      <c r="G40" s="623"/>
      <c r="I40" s="26"/>
      <c r="J40" s="626"/>
      <c r="K40" s="627"/>
      <c r="L40" s="138"/>
      <c r="P40" s="146"/>
      <c r="Q40" s="146"/>
      <c r="R40" s="146"/>
      <c r="S40" s="146"/>
    </row>
    <row r="41" spans="2:19" ht="14.5" customHeight="1" x14ac:dyDescent="0.3">
      <c r="B41" s="621"/>
      <c r="C41" s="622"/>
      <c r="D41" s="622"/>
      <c r="E41" s="622"/>
      <c r="F41" s="622"/>
      <c r="G41" s="623"/>
      <c r="I41" s="26"/>
      <c r="J41" s="628"/>
      <c r="K41" s="629"/>
      <c r="L41" s="131"/>
      <c r="P41" s="146"/>
      <c r="Q41" s="146"/>
      <c r="R41" s="146"/>
      <c r="S41" s="146"/>
    </row>
    <row r="42" spans="2:19" ht="14.5" customHeight="1" x14ac:dyDescent="0.3">
      <c r="B42" s="621"/>
      <c r="C42" s="622"/>
      <c r="D42" s="622"/>
      <c r="E42" s="622"/>
      <c r="F42" s="622"/>
      <c r="G42" s="623"/>
      <c r="I42" s="26"/>
      <c r="J42" s="624" t="s">
        <v>74</v>
      </c>
      <c r="K42" s="625"/>
      <c r="L42" s="123"/>
      <c r="P42" s="146"/>
      <c r="Q42" s="146"/>
      <c r="R42" s="146"/>
      <c r="S42" s="146"/>
    </row>
    <row r="43" spans="2:19" ht="14.5" customHeight="1" x14ac:dyDescent="0.3">
      <c r="B43" s="621"/>
      <c r="C43" s="622"/>
      <c r="D43" s="622"/>
      <c r="E43" s="622"/>
      <c r="F43" s="622"/>
      <c r="G43" s="623"/>
      <c r="I43" s="26"/>
      <c r="J43" s="630"/>
      <c r="K43" s="631"/>
      <c r="L43" s="120"/>
      <c r="P43" s="146"/>
      <c r="Q43" s="146"/>
      <c r="R43" s="146"/>
      <c r="S43" s="146"/>
    </row>
    <row r="44" spans="2:19" ht="14.5" customHeight="1" x14ac:dyDescent="0.3">
      <c r="B44" s="58" t="s">
        <v>37</v>
      </c>
      <c r="C44" s="610"/>
      <c r="D44" s="610"/>
      <c r="E44" s="610"/>
      <c r="F44" s="59" t="s">
        <v>756</v>
      </c>
      <c r="G44" s="140"/>
      <c r="I44" s="26"/>
      <c r="J44" s="626"/>
      <c r="K44" s="627"/>
      <c r="L44" s="120"/>
      <c r="P44" s="146"/>
      <c r="Q44" s="146"/>
      <c r="R44" s="146"/>
      <c r="S44" s="146"/>
    </row>
    <row r="45" spans="2:19" ht="21" customHeight="1" x14ac:dyDescent="0.3">
      <c r="B45" s="58"/>
      <c r="C45" s="610"/>
      <c r="D45" s="610"/>
      <c r="E45" s="610"/>
      <c r="F45" s="593"/>
      <c r="G45" s="591"/>
      <c r="I45" s="26"/>
      <c r="J45" s="626"/>
      <c r="K45" s="627"/>
      <c r="L45" s="120"/>
      <c r="P45" s="146"/>
      <c r="Q45" s="146"/>
      <c r="R45" s="146"/>
      <c r="S45" s="146"/>
    </row>
    <row r="46" spans="2:19" ht="14.5" customHeight="1" x14ac:dyDescent="0.3">
      <c r="B46" s="611" t="s">
        <v>128</v>
      </c>
      <c r="C46" s="611"/>
      <c r="D46" s="611"/>
      <c r="E46" s="611"/>
      <c r="F46" s="611"/>
      <c r="G46" s="611"/>
      <c r="I46" s="26"/>
      <c r="J46" s="626"/>
      <c r="K46" s="627"/>
      <c r="L46" s="120"/>
      <c r="P46" s="146"/>
      <c r="Q46" s="146"/>
      <c r="R46" s="146"/>
      <c r="S46" s="146"/>
    </row>
    <row r="47" spans="2:19" ht="14.5" customHeight="1" x14ac:dyDescent="0.3">
      <c r="I47" s="26"/>
      <c r="J47" s="626"/>
      <c r="K47" s="627"/>
      <c r="L47" s="131"/>
      <c r="P47" s="146"/>
      <c r="Q47" s="146"/>
      <c r="R47" s="146"/>
      <c r="S47" s="146"/>
    </row>
    <row r="48" spans="2:19" ht="14.5" customHeight="1" x14ac:dyDescent="0.3">
      <c r="B48" s="44" t="s">
        <v>763</v>
      </c>
      <c r="C48" s="37"/>
      <c r="D48" s="37"/>
      <c r="E48" s="37"/>
      <c r="F48" s="37"/>
      <c r="G48" s="37"/>
      <c r="I48" s="26"/>
      <c r="J48" s="626"/>
      <c r="K48" s="627"/>
      <c r="L48" s="137"/>
      <c r="P48" s="146"/>
      <c r="Q48" s="146"/>
      <c r="R48" s="146"/>
      <c r="S48" s="146"/>
    </row>
    <row r="49" spans="2:19" ht="14.5" customHeight="1" x14ac:dyDescent="0.3">
      <c r="B49" s="44"/>
      <c r="C49" s="37"/>
      <c r="D49" s="37"/>
      <c r="E49" s="37"/>
      <c r="F49" s="37"/>
      <c r="G49" s="37"/>
      <c r="I49" s="26"/>
      <c r="J49" s="632"/>
      <c r="K49" s="633"/>
      <c r="L49" s="131"/>
      <c r="P49" s="146"/>
      <c r="Q49" s="146"/>
      <c r="R49" s="146"/>
      <c r="S49" s="146"/>
    </row>
    <row r="50" spans="2:19" ht="14.5" customHeight="1" x14ac:dyDescent="0.3">
      <c r="B50" s="58" t="s">
        <v>753</v>
      </c>
      <c r="C50" s="599"/>
      <c r="D50" s="58" t="s">
        <v>762</v>
      </c>
      <c r="E50" s="58"/>
      <c r="F50" s="58" t="s">
        <v>754</v>
      </c>
      <c r="G50" s="592">
        <v>0</v>
      </c>
      <c r="I50" s="26"/>
      <c r="J50" s="87"/>
      <c r="K50" s="87"/>
      <c r="L50" s="87"/>
      <c r="P50" s="146"/>
      <c r="Q50" s="146"/>
      <c r="R50" s="146"/>
      <c r="S50" s="146"/>
    </row>
    <row r="51" spans="2:19" x14ac:dyDescent="0.3">
      <c r="B51" s="612" t="s">
        <v>755</v>
      </c>
      <c r="C51" s="612"/>
      <c r="D51" s="612"/>
      <c r="E51" s="612"/>
      <c r="F51" s="612"/>
      <c r="G51" s="612"/>
      <c r="J51" s="51"/>
      <c r="K51" s="51"/>
    </row>
    <row r="52" spans="2:19" x14ac:dyDescent="0.3">
      <c r="B52" s="613"/>
      <c r="C52" s="613"/>
      <c r="D52" s="613"/>
      <c r="E52" s="613"/>
      <c r="F52" s="613"/>
      <c r="G52" s="613"/>
      <c r="J52" s="52"/>
      <c r="K52" s="52"/>
    </row>
    <row r="53" spans="2:19" x14ac:dyDescent="0.3">
      <c r="B53" s="589"/>
      <c r="C53" s="589"/>
      <c r="D53" s="589"/>
      <c r="E53" s="589"/>
      <c r="F53" s="589"/>
      <c r="G53" s="589"/>
      <c r="J53" s="51"/>
      <c r="K53" s="51"/>
    </row>
    <row r="54" spans="2:19" x14ac:dyDescent="0.3">
      <c r="B54" s="589"/>
      <c r="C54" s="589"/>
      <c r="D54" s="589"/>
      <c r="E54" s="589"/>
      <c r="F54" s="589"/>
      <c r="G54" s="589"/>
      <c r="J54" s="614"/>
      <c r="K54" s="614"/>
    </row>
    <row r="55" spans="2:19" x14ac:dyDescent="0.3">
      <c r="B55" s="589"/>
      <c r="C55" s="589"/>
      <c r="D55" s="589"/>
      <c r="E55" s="589"/>
      <c r="F55" s="589"/>
      <c r="G55" s="589"/>
      <c r="J55" s="614"/>
      <c r="K55" s="614"/>
    </row>
    <row r="56" spans="2:19" ht="0.75" customHeight="1" x14ac:dyDescent="0.3">
      <c r="B56" s="589"/>
      <c r="C56" s="589"/>
      <c r="D56" s="589"/>
      <c r="E56" s="589"/>
      <c r="F56" s="589"/>
      <c r="G56" s="589"/>
      <c r="J56" s="615"/>
      <c r="K56" s="615"/>
    </row>
    <row r="57" spans="2:19" x14ac:dyDescent="0.3">
      <c r="B57" s="589"/>
      <c r="C57" s="589"/>
      <c r="D57" s="589"/>
      <c r="E57" s="589"/>
      <c r="F57" s="589"/>
      <c r="G57" s="589"/>
      <c r="J57" s="609"/>
      <c r="K57" s="609"/>
    </row>
    <row r="58" spans="2:19" x14ac:dyDescent="0.3">
      <c r="B58" s="589"/>
      <c r="C58" s="589"/>
      <c r="D58" s="589"/>
      <c r="E58" s="589"/>
      <c r="F58" s="589"/>
      <c r="G58" s="589"/>
      <c r="J58" s="603"/>
      <c r="K58" s="603"/>
    </row>
    <row r="59" spans="2:19" x14ac:dyDescent="0.3">
      <c r="B59" s="589"/>
      <c r="C59" s="589"/>
      <c r="D59" s="589"/>
      <c r="E59" s="589"/>
      <c r="F59" s="589"/>
      <c r="G59" s="589"/>
      <c r="J59" s="616"/>
      <c r="K59" s="616"/>
    </row>
    <row r="60" spans="2:19" x14ac:dyDescent="0.3">
      <c r="B60" s="589"/>
      <c r="C60" s="589"/>
      <c r="D60" s="589"/>
      <c r="E60" s="589"/>
      <c r="F60" s="589"/>
      <c r="G60" s="589"/>
      <c r="J60" s="617"/>
      <c r="K60" s="617"/>
    </row>
    <row r="61" spans="2:19" x14ac:dyDescent="0.3">
      <c r="B61" s="589"/>
      <c r="C61" s="589"/>
      <c r="D61" s="589"/>
      <c r="E61" s="589"/>
      <c r="F61" s="589"/>
      <c r="G61" s="589"/>
      <c r="J61" s="609"/>
      <c r="K61" s="609"/>
    </row>
    <row r="62" spans="2:19" x14ac:dyDescent="0.3">
      <c r="B62" s="589"/>
      <c r="C62" s="589"/>
      <c r="D62" s="589"/>
      <c r="E62" s="589"/>
      <c r="F62" s="589"/>
      <c r="G62" s="589"/>
      <c r="J62" s="609"/>
      <c r="K62" s="609"/>
    </row>
    <row r="63" spans="2:19" x14ac:dyDescent="0.3">
      <c r="B63" s="589"/>
      <c r="C63" s="589"/>
      <c r="D63" s="589"/>
      <c r="E63" s="589"/>
      <c r="F63" s="589"/>
      <c r="G63" s="589"/>
      <c r="J63" s="609"/>
      <c r="K63" s="609"/>
    </row>
    <row r="64" spans="2:19" x14ac:dyDescent="0.3">
      <c r="B64" s="589"/>
      <c r="C64" s="589"/>
      <c r="D64" s="589"/>
      <c r="E64" s="589"/>
      <c r="F64" s="589"/>
      <c r="G64" s="589"/>
      <c r="J64" s="609"/>
      <c r="K64" s="609"/>
    </row>
    <row r="65" spans="2:11" x14ac:dyDescent="0.3">
      <c r="B65" s="589"/>
      <c r="C65" s="589"/>
      <c r="D65" s="589"/>
      <c r="E65" s="589"/>
      <c r="F65" s="589"/>
      <c r="G65" s="589"/>
      <c r="J65" s="609"/>
      <c r="K65" s="609"/>
    </row>
    <row r="66" spans="2:11" x14ac:dyDescent="0.3">
      <c r="B66" s="589"/>
      <c r="C66" s="589"/>
      <c r="D66" s="589"/>
      <c r="E66" s="589"/>
      <c r="F66" s="589"/>
      <c r="G66" s="589"/>
      <c r="J66" s="609"/>
      <c r="K66" s="609"/>
    </row>
    <row r="67" spans="2:11" x14ac:dyDescent="0.3">
      <c r="B67" s="589"/>
      <c r="C67" s="589"/>
      <c r="D67" s="589"/>
      <c r="E67" s="589"/>
      <c r="F67" s="589"/>
      <c r="G67" s="589"/>
      <c r="J67" s="609"/>
      <c r="K67" s="609"/>
    </row>
  </sheetData>
  <sheetProtection formatCells="0" formatColumns="0" formatRows="0" insertColumns="0" insertRows="0" insertHyperlinks="0" autoFilter="0"/>
  <dataConsolidate link="1"/>
  <mergeCells count="42">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2:K42"/>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915C993A-49A0-41A9-B36A-D1133D79328B}">
      <formula1>Object</formula1>
    </dataValidation>
    <dataValidation allowBlank="1" showInputMessage="1" showErrorMessage="1" promptTitle="How to add technical description" prompt="Technical description needs to be added by tech lead to sumarize what has been technically done." sqref="B36:G43" xr:uid="{589BAD58-62EB-4254-9695-1DA50028AD54}"/>
    <dataValidation type="list" allowBlank="1" showInputMessage="1" sqref="D32:G32" xr:uid="{20C57BE2-27B8-4C79-A736-AC172BD0201D}">
      <formula1>Realm</formula1>
    </dataValidation>
    <dataValidation allowBlank="1" showInputMessage="1" showErrorMessage="1" promptTitle="How to calculate fields count" prompt="Calculate cost of the customization based on Delivery Guidelines_Chargeable Custom Fields document" sqref="G44:G45" xr:uid="{EE5998A8-AB4F-4229-ABC3-27F1DF4F2055}"/>
    <dataValidation allowBlank="1" showInputMessage="1" showErrorMessage="1" promptTitle="How to set Technical name" prompt="CRD submitter can specify the technical name. If not specified, tech lead will set it when building the customization." sqref="K12" xr:uid="{A464891E-3936-4C1C-8EEF-D01D06937C65}"/>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B180ECB3-E5BC-405F-A4E1-3967CD9489E1}"/>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2DCE06E5-9614-4F3B-BA8E-2D8E876780D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AB36450C-A015-4C49-8DC9-7DDC0B7ED1AE}">
      <formula1>Realm</formula1>
    </dataValidation>
    <dataValidation allowBlank="1" showInputMessage="1" showErrorMessage="1" promptTitle="How to set other requirements" prompt="Additional requirements like enumerations, split criteria etc. need to be specified here." sqref="J43:K50" xr:uid="{F2EFED28-0232-496A-9226-443101385D30}"/>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943E7841-5649-4EA4-8EF3-33ED8195E908}"/>
    <dataValidation allowBlank="1" showInputMessage="1" showErrorMessage="1" promptTitle="How to set Visibility condition" prompt="If there is any specific requirement under which condition the field needs to be displayed, describe the logic here." sqref="J31:K32" xr:uid="{478549D6-BF04-4B4A-95AA-87E70CA42A4D}"/>
    <dataValidation allowBlank="1" showInputMessage="1" showErrorMessage="1" promptTitle="How to set Editability condition" prompt="If there is any specific requirement under which condition the field needs to be editable, describe the logic here." sqref="J34:K35" xr:uid="{8B96254C-C54C-4FED-AAAF-2C3FECDB4D10}"/>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289A9781-5ACA-4B99-ADCE-1AA5520A0362}"/>
    <dataValidation allowBlank="1" showInputMessage="1" showErrorMessage="1" promptTitle="How to add description" prompt="Put a brief description of the requirement here. If custom field(s) needs to be created, use Custom field details table(s) and specify all details there." sqref="B15:G28" xr:uid="{F514D970-4247-4900-B276-3938ED80B0AA}"/>
    <dataValidation type="list" allowBlank="1" showInputMessage="1" promptTitle="How to set field Type" prompt="Select requested field type. If it needs to be a new FMD or any type which is not in the dropdown, set it manually." sqref="K13" xr:uid="{F77BAE37-9F03-40DB-BE34-4BDA72B2FE85}">
      <formula1>Type</formula1>
    </dataValidation>
    <dataValidation allowBlank="1" showInputMessage="1" showErrorMessage="1" promptTitle="How to specify Default value" prompt="Default value can be fixed (constant) or defined by expression. The expression can be specified with just simple words." sqref="K19" xr:uid="{E9F9E36A-8B83-4385-BECE-38F57B11A921}"/>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869B53FB-D284-4A82-A03A-4292F167846D}"/>
  </dataValidations>
  <hyperlinks>
    <hyperlink ref="B1" location="CRD_Overview!A1" display="Go to CRD Overview" xr:uid="{036BA78B-BC64-4D72-84D8-29C0D688154C}"/>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121"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9122"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9123"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9124"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9125"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9126"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9127"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9128"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9129"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9130"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9131"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9132"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9133"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9134"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9135"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9136"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9137"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9138"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9139"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9140"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9141"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docMetadata/LabelInfo.xml><?xml version="1.0" encoding="utf-8"?>
<clbl:labelList xmlns:clbl="http://schemas.microsoft.com/office/2020/mipLabelMetadata">
  <clbl:label id="{0cf7ac0a-4681-4823-ab0b-04ef02c5f873}" enabled="1" method="Standard" siteId="{42f7676c-f455-423c-82f6-dc2d99791af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21</vt:i4>
      </vt:variant>
    </vt:vector>
  </HeadingPairs>
  <TitlesOfParts>
    <vt:vector size="61" baseType="lpstr">
      <vt:lpstr>TableofContents</vt:lpstr>
      <vt:lpstr>CRD_Instructions</vt:lpstr>
      <vt:lpstr>CRD_Overview</vt:lpstr>
      <vt:lpstr>CRD-01</vt:lpstr>
      <vt:lpstr>CRD-02</vt:lpstr>
      <vt:lpstr>CRD-03</vt:lpstr>
      <vt:lpstr>CRD-04</vt:lpstr>
      <vt:lpstr>CRD-05</vt:lpstr>
      <vt:lpstr>CRD-06</vt:lpstr>
      <vt:lpstr>CRD-07</vt:lpstr>
      <vt:lpstr>CRD-08</vt:lpstr>
      <vt:lpstr>CRD-09</vt:lpstr>
      <vt:lpstr>CRD-10</vt:lpstr>
      <vt:lpstr>CRD-11</vt:lpstr>
      <vt:lpstr>CRD-12</vt:lpstr>
      <vt:lpstr>CRD-13</vt:lpstr>
      <vt:lpstr>CRD-14</vt:lpstr>
      <vt:lpstr>CRD-15</vt:lpstr>
      <vt:lpstr>CRD_Translations</vt:lpstr>
      <vt:lpstr>CRD_Interface_Changes</vt:lpstr>
      <vt:lpstr>Data_Source</vt:lpstr>
      <vt:lpstr>Sourcing_Instructions</vt:lpstr>
      <vt:lpstr>Available_Field_Types</vt:lpstr>
      <vt:lpstr>Standard_Header_Fields</vt:lpstr>
      <vt:lpstr>Sourcing_Custom_Fields</vt:lpstr>
      <vt:lpstr>Contracts_Custom_Fields</vt:lpstr>
      <vt:lpstr>SPM_Custom_Fields</vt:lpstr>
      <vt:lpstr>Picklist_Values</vt:lpstr>
      <vt:lpstr>Sourcing_Translations</vt:lpstr>
      <vt:lpstr>Examples</vt:lpstr>
      <vt:lpstr>Form_Instructions</vt:lpstr>
      <vt:lpstr>Form_Available_Field_Types</vt:lpstr>
      <vt:lpstr>Form_Custom_Fields</vt:lpstr>
      <vt:lpstr>Form_Line_Item_Fields</vt:lpstr>
      <vt:lpstr>Savings_Instructions</vt:lpstr>
      <vt:lpstr>Savings_Available_Field_Types</vt:lpstr>
      <vt:lpstr>Savings_Standard_Fields</vt:lpstr>
      <vt:lpstr>Savings_Details_Custom_Fields</vt:lpstr>
      <vt:lpstr>Savings_Alloc_Custom_Fields</vt:lpstr>
      <vt:lpstr>Savings_Layout</vt:lpstr>
      <vt:lpstr>Language</vt:lpstr>
      <vt:lpstr>Object</vt:lpstr>
      <vt:lpstr>Available_Field_Types!Print_Area</vt:lpstr>
      <vt:lpstr>Contracts_Custom_Fields!Print_Area</vt:lpstr>
      <vt:lpstr>CRD_Instructions!Print_Area</vt:lpstr>
      <vt:lpstr>Form_Available_Field_Types!Print_Area</vt:lpstr>
      <vt:lpstr>Form_Custom_Fields!Print_Area</vt:lpstr>
      <vt:lpstr>Form_Instructions!Print_Area</vt:lpstr>
      <vt:lpstr>Form_Line_Item_Fields!Print_Area</vt:lpstr>
      <vt:lpstr>Savings_Alloc_Custom_Fields!Print_Area</vt:lpstr>
      <vt:lpstr>Savings_Available_Field_Types!Print_Area</vt:lpstr>
      <vt:lpstr>Savings_Details_Custom_Fields!Print_Area</vt:lpstr>
      <vt:lpstr>Savings_Instructions!Print_Area</vt:lpstr>
      <vt:lpstr>Savings_Layout!Print_Area</vt:lpstr>
      <vt:lpstr>Sourcing_Custom_Fields!Print_Area</vt:lpstr>
      <vt:lpstr>Sourcing_Instructions!Print_Area</vt:lpstr>
      <vt:lpstr>SPM_Custom_Fields!Print_Area</vt:lpstr>
      <vt:lpstr>Priority</vt:lpstr>
      <vt:lpstr>Realm</vt:lpstr>
      <vt:lpstr>Status</vt:lpstr>
      <vt:lpstr>Type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Meloun, Michal</dc:creator>
  <cp:lastModifiedBy>Saavedra, Patricia</cp:lastModifiedBy>
  <cp:lastPrinted>2020-02-11T09:25:57Z</cp:lastPrinted>
  <dcterms:created xsi:type="dcterms:W3CDTF">2016-06-15T11:27:51Z</dcterms:created>
  <dcterms:modified xsi:type="dcterms:W3CDTF">2025-12-08T17:37:43Z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