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04381\Downloads\"/>
    </mc:Choice>
  </mc:AlternateContent>
  <xr:revisionPtr revIDLastSave="0" documentId="13_ncr:1_{9DA45AC1-1ECF-4C5A-B2EE-BC2C1ED90FC9}" xr6:coauthVersionLast="45" xr6:coauthVersionMax="45" xr10:uidLastSave="{00000000-0000-0000-0000-000000000000}"/>
  <bookViews>
    <workbookView xWindow="24" yWindow="924" windowWidth="23016" windowHeight="12036" activeTab="1" xr2:uid="{00000000-000D-0000-FFFF-FFFF00000000}"/>
  </bookViews>
  <sheets>
    <sheet name="Calculator_PO Line Amt Variance" sheetId="1" r:id="rId1"/>
    <sheet name="Calculator_Tax Varianc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3" l="1"/>
  <c r="B33" i="1"/>
  <c r="B32" i="1"/>
  <c r="B12" i="1"/>
  <c r="D13" i="3"/>
  <c r="B39" i="3"/>
  <c r="B42" i="3" s="1"/>
  <c r="B32" i="3"/>
  <c r="B40" i="3" s="1"/>
  <c r="B8" i="3"/>
  <c r="B16" i="3" s="1"/>
  <c r="E25" i="3"/>
  <c r="E24" i="3"/>
  <c r="E41" i="1"/>
  <c r="E40" i="1"/>
  <c r="B13" i="1"/>
  <c r="E21" i="1"/>
  <c r="B41" i="1" l="1"/>
  <c r="B40" i="1"/>
  <c r="B35" i="1" s="1"/>
  <c r="B21" i="1"/>
  <c r="B15" i="3"/>
  <c r="B25" i="3" s="1"/>
  <c r="E20" i="1"/>
  <c r="B20" i="1"/>
  <c r="B15" i="1" s="1"/>
  <c r="B24" i="3" l="1"/>
  <c r="B18" i="3" s="1"/>
</calcChain>
</file>

<file path=xl/sharedStrings.xml><?xml version="1.0" encoding="utf-8"?>
<sst xmlns="http://schemas.openxmlformats.org/spreadsheetml/2006/main" count="85" uniqueCount="32">
  <si>
    <t xml:space="preserve">     NOTE: This represents one Invoice Exception Type where an Invoice field is directly compared against an associated PO or Contract.</t>
  </si>
  <si>
    <t>Tolerance Operation (to be WITHIN tolerance, AND stricter policy than OR)</t>
  </si>
  <si>
    <t>OR</t>
  </si>
  <si>
    <t>AND</t>
  </si>
  <si>
    <t>Apply Absolute Tolerance to Difference (No impact to Percentage Tolerance)</t>
  </si>
  <si>
    <t>Absolute (or Amount) Tolerance</t>
  </si>
  <si>
    <t>Percentage Tolerance</t>
  </si>
  <si>
    <t>Threshold based on Absolute Tolerance</t>
  </si>
  <si>
    <t>Threshold based on Percentage Tolerance</t>
  </si>
  <si>
    <t>Max Invoice Amt (for above PO Line) within Tolerance (No Exeption triggered)</t>
  </si>
  <si>
    <t>***Update only the cells highlighted in yellow to demonstrate tolerance impacts.</t>
  </si>
  <si>
    <t>Greater Amount</t>
  </si>
  <si>
    <t>Lesser Amount</t>
  </si>
  <si>
    <t>PO Variance: Invoice Exception Type Calculator</t>
  </si>
  <si>
    <t>Yes</t>
  </si>
  <si>
    <t>No</t>
  </si>
  <si>
    <t>Tax Exception Calculator</t>
  </si>
  <si>
    <t>Expected Tax Percentage</t>
  </si>
  <si>
    <t>Expected Tax Amount</t>
  </si>
  <si>
    <t>Max TAX Amt within Tolerance (No Exeption triggered)</t>
  </si>
  <si>
    <t>***Update only the cells highlighted in yellow.</t>
  </si>
  <si>
    <t>OVER TAX VARIANCE</t>
  </si>
  <si>
    <t>Invoice Amount</t>
  </si>
  <si>
    <t>MIN TAX Amt within Tolerance (No Exeption triggered)</t>
  </si>
  <si>
    <t>UNDER TAX VARIANCE</t>
  </si>
  <si>
    <t>Entered as:</t>
  </si>
  <si>
    <t>Entered As:</t>
  </si>
  <si>
    <r>
      <t xml:space="preserve">Do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enter the percent as 1.00 for Under Tax Variance Exceptions. This will cause the exception to trigger inappropriately.</t>
    </r>
  </si>
  <si>
    <t>1.00 corresponds to a 0% tolerance for Over-Tax Exceptions</t>
  </si>
  <si>
    <t>Max Invoice Quantity (for above PO Line) within Tolerance (No Exeption triggered)</t>
  </si>
  <si>
    <t>PO Quantity / PO Received Quantity</t>
  </si>
  <si>
    <t>PO Amount / PO Line Amount / PO Price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</si>
</sst>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0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u/>
      <sz val="7.5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Protection="1"/>
    <xf numFmtId="0" fontId="4" fillId="0" borderId="0" xfId="0" applyFont="1" applyProtection="1">
      <protection locked="0"/>
    </xf>
    <xf numFmtId="0" fontId="3" fillId="0" borderId="0" xfId="0" applyFont="1" applyProtection="1"/>
    <xf numFmtId="0" fontId="5" fillId="2" borderId="1" xfId="0" applyFont="1" applyFill="1" applyBorder="1" applyProtection="1"/>
    <xf numFmtId="0" fontId="0" fillId="5" borderId="2" xfId="0" applyFill="1" applyBorder="1" applyProtection="1"/>
    <xf numFmtId="0" fontId="0" fillId="3" borderId="1" xfId="0" applyFill="1" applyBorder="1" applyAlignment="1" applyProtection="1">
      <alignment horizontal="center"/>
      <protection locked="0"/>
    </xf>
    <xf numFmtId="9" fontId="0" fillId="3" borderId="1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Protection="1"/>
    <xf numFmtId="0" fontId="4" fillId="4" borderId="2" xfId="0" applyFont="1" applyFill="1" applyBorder="1" applyProtection="1"/>
    <xf numFmtId="0" fontId="4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7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>
      <alignment horizontal="center"/>
    </xf>
    <xf numFmtId="44" fontId="5" fillId="3" borderId="1" xfId="1" applyFont="1" applyFill="1" applyBorder="1" applyAlignment="1" applyProtection="1">
      <alignment horizontal="center"/>
      <protection locked="0"/>
    </xf>
    <xf numFmtId="44" fontId="0" fillId="3" borderId="1" xfId="1" applyFont="1" applyFill="1" applyBorder="1" applyAlignment="1" applyProtection="1">
      <alignment horizontal="center"/>
      <protection locked="0"/>
    </xf>
    <xf numFmtId="44" fontId="0" fillId="6" borderId="1" xfId="1" applyFont="1" applyFill="1" applyBorder="1" applyAlignment="1" applyProtection="1">
      <alignment horizontal="center"/>
    </xf>
    <xf numFmtId="44" fontId="6" fillId="7" borderId="1" xfId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/>
    <xf numFmtId="0" fontId="4" fillId="4" borderId="1" xfId="0" applyFont="1" applyFill="1" applyBorder="1" applyAlignment="1" applyProtection="1">
      <alignment horizontal="left"/>
    </xf>
    <xf numFmtId="10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4" fillId="0" borderId="0" xfId="0" applyFont="1"/>
    <xf numFmtId="0" fontId="4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/>
      <protection locked="0"/>
    </xf>
    <xf numFmtId="9" fontId="4" fillId="8" borderId="3" xfId="4" applyFont="1" applyFill="1" applyBorder="1" applyAlignment="1" applyProtection="1">
      <alignment horizontal="center"/>
      <protection locked="0"/>
    </xf>
    <xf numFmtId="44" fontId="4" fillId="8" borderId="3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165" fontId="4" fillId="0" borderId="1" xfId="4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2" fontId="5" fillId="3" borderId="1" xfId="1" applyNumberFormat="1" applyFont="1" applyFill="1" applyBorder="1" applyAlignment="1" applyProtection="1">
      <alignment horizontal="center"/>
      <protection locked="0"/>
    </xf>
    <xf numFmtId="2" fontId="0" fillId="3" borderId="1" xfId="1" applyNumberFormat="1" applyFont="1" applyFill="1" applyBorder="1" applyAlignment="1" applyProtection="1">
      <alignment horizontal="center"/>
      <protection locked="0"/>
    </xf>
    <xf numFmtId="2" fontId="0" fillId="6" borderId="1" xfId="1" applyNumberFormat="1" applyFont="1" applyFill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2" fontId="6" fillId="7" borderId="1" xfId="1" applyNumberFormat="1" applyFont="1" applyFill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</cellXfs>
  <cellStyles count="5">
    <cellStyle name="Currency" xfId="1" builtinId="4"/>
    <cellStyle name="Hyperlink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opLeftCell="A4" workbookViewId="0">
      <selection activeCell="B27" sqref="B27"/>
    </sheetView>
  </sheetViews>
  <sheetFormatPr defaultRowHeight="12.75" x14ac:dyDescent="0.2"/>
  <cols>
    <col min="1" max="1" width="76.42578125" customWidth="1"/>
    <col min="2" max="2" width="19.42578125" style="18" customWidth="1"/>
    <col min="3" max="3" width="4.85546875" customWidth="1"/>
    <col min="4" max="4" width="76.7109375" customWidth="1"/>
    <col min="5" max="5" width="17.7109375" customWidth="1"/>
    <col min="8" max="9" width="0" hidden="1" customWidth="1"/>
  </cols>
  <sheetData>
    <row r="1" spans="1:7" ht="18" x14ac:dyDescent="0.25">
      <c r="A1" s="1" t="s">
        <v>13</v>
      </c>
      <c r="B1" s="2"/>
      <c r="C1" s="3"/>
      <c r="D1" s="3"/>
      <c r="E1" s="3"/>
    </row>
    <row r="2" spans="1:7" x14ac:dyDescent="0.2">
      <c r="A2" s="4" t="s">
        <v>0</v>
      </c>
      <c r="B2" s="2"/>
      <c r="C2" s="3"/>
      <c r="D2" s="3"/>
      <c r="E2" s="3"/>
    </row>
    <row r="3" spans="1:7" ht="14.25" customHeight="1" x14ac:dyDescent="0.25">
      <c r="A3" s="5"/>
      <c r="B3" s="2"/>
      <c r="C3" s="3"/>
      <c r="D3" s="3"/>
      <c r="E3" s="3"/>
    </row>
    <row r="4" spans="1:7" ht="15.75" x14ac:dyDescent="0.25">
      <c r="A4" s="6" t="s">
        <v>31</v>
      </c>
      <c r="B4" s="19">
        <v>1000</v>
      </c>
      <c r="C4" s="3"/>
      <c r="D4" s="3"/>
      <c r="E4" s="3"/>
    </row>
    <row r="5" spans="1:7" x14ac:dyDescent="0.2">
      <c r="A5" s="3"/>
      <c r="B5" s="2"/>
      <c r="C5" s="3"/>
      <c r="D5" s="3"/>
      <c r="E5" s="3"/>
    </row>
    <row r="6" spans="1:7" x14ac:dyDescent="0.2">
      <c r="A6" s="42"/>
      <c r="B6" s="43"/>
      <c r="C6" s="3"/>
    </row>
    <row r="7" spans="1:7" x14ac:dyDescent="0.2">
      <c r="A7" s="7" t="s">
        <v>1</v>
      </c>
      <c r="B7" s="8" t="s">
        <v>2</v>
      </c>
      <c r="C7" s="3"/>
      <c r="F7" t="s">
        <v>3</v>
      </c>
      <c r="G7" t="s">
        <v>2</v>
      </c>
    </row>
    <row r="8" spans="1:7" x14ac:dyDescent="0.2">
      <c r="A8" s="7" t="s">
        <v>4</v>
      </c>
      <c r="B8" s="8" t="s">
        <v>15</v>
      </c>
      <c r="C8" s="3"/>
      <c r="F8" t="s">
        <v>14</v>
      </c>
      <c r="G8" t="s">
        <v>15</v>
      </c>
    </row>
    <row r="9" spans="1:7" x14ac:dyDescent="0.2">
      <c r="A9" s="7" t="s">
        <v>5</v>
      </c>
      <c r="B9" s="20">
        <v>500</v>
      </c>
      <c r="C9" s="3"/>
    </row>
    <row r="10" spans="1:7" x14ac:dyDescent="0.2">
      <c r="A10" s="7" t="s">
        <v>6</v>
      </c>
      <c r="B10" s="9">
        <v>0.01</v>
      </c>
      <c r="C10" s="3"/>
    </row>
    <row r="11" spans="1:7" x14ac:dyDescent="0.2">
      <c r="A11" s="3"/>
      <c r="B11" s="2"/>
      <c r="C11" s="3"/>
    </row>
    <row r="12" spans="1:7" x14ac:dyDescent="0.2">
      <c r="A12" s="10" t="s">
        <v>7</v>
      </c>
      <c r="B12" s="21">
        <f>IF(B8="Yes",(B4+B9),B9)</f>
        <v>500</v>
      </c>
      <c r="C12" s="3"/>
    </row>
    <row r="13" spans="1:7" x14ac:dyDescent="0.2">
      <c r="A13" s="10" t="s">
        <v>8</v>
      </c>
      <c r="B13" s="21">
        <f>B4+(B4*B10)</f>
        <v>1010</v>
      </c>
      <c r="C13" s="3"/>
    </row>
    <row r="14" spans="1:7" x14ac:dyDescent="0.2">
      <c r="A14" s="3"/>
      <c r="B14" s="2"/>
      <c r="C14" s="3"/>
    </row>
    <row r="15" spans="1:7" ht="18" x14ac:dyDescent="0.25">
      <c r="A15" s="11" t="s">
        <v>9</v>
      </c>
      <c r="B15" s="22">
        <f>IF(B7="AND",B21,B20)</f>
        <v>1010</v>
      </c>
      <c r="C15" s="3"/>
    </row>
    <row r="16" spans="1:7" ht="18" x14ac:dyDescent="0.25">
      <c r="A16" s="12"/>
      <c r="B16" s="13"/>
      <c r="C16" s="14"/>
      <c r="D16" s="14"/>
      <c r="E16" s="14"/>
    </row>
    <row r="17" spans="1:7" ht="18" x14ac:dyDescent="0.25">
      <c r="A17" s="15" t="s">
        <v>10</v>
      </c>
      <c r="B17" s="13"/>
      <c r="C17" s="14"/>
      <c r="D17" s="14"/>
      <c r="E17" s="14"/>
    </row>
    <row r="18" spans="1:7" ht="18" x14ac:dyDescent="0.25">
      <c r="A18" s="16"/>
      <c r="B18" s="13"/>
      <c r="C18" s="14"/>
      <c r="D18" s="14"/>
      <c r="E18" s="14"/>
    </row>
    <row r="19" spans="1:7" x14ac:dyDescent="0.2">
      <c r="A19" s="17"/>
      <c r="B19" s="2"/>
      <c r="C19" s="3"/>
      <c r="D19" s="3"/>
      <c r="E19" s="3"/>
    </row>
    <row r="20" spans="1:7" hidden="1" x14ac:dyDescent="0.2">
      <c r="A20" s="3" t="s">
        <v>11</v>
      </c>
      <c r="B20" s="2">
        <f>IF(B12&gt;B13,B12,B13)</f>
        <v>1010</v>
      </c>
      <c r="C20" s="3"/>
      <c r="D20" s="3" t="s">
        <v>11</v>
      </c>
      <c r="E20" s="2" t="e">
        <f>IF(#REF!&gt;#REF!,#REF!,#REF!)</f>
        <v>#REF!</v>
      </c>
    </row>
    <row r="21" spans="1:7" hidden="1" x14ac:dyDescent="0.2">
      <c r="A21" s="3" t="s">
        <v>12</v>
      </c>
      <c r="B21" s="2">
        <f>IF(B12&lt;B13,B12,B13)</f>
        <v>500</v>
      </c>
      <c r="C21" s="3"/>
      <c r="D21" s="3" t="s">
        <v>12</v>
      </c>
      <c r="E21" s="2" t="e">
        <f>IF(#REF!&lt;#REF!,#REF!,#REF!)</f>
        <v>#REF!</v>
      </c>
    </row>
    <row r="22" spans="1:7" x14ac:dyDescent="0.2">
      <c r="A22" s="3"/>
      <c r="B22" s="2"/>
      <c r="C22" s="3"/>
      <c r="D22" s="3"/>
      <c r="E22" s="3"/>
    </row>
    <row r="23" spans="1:7" ht="18" x14ac:dyDescent="0.25">
      <c r="A23" s="16"/>
      <c r="B23" s="13"/>
      <c r="C23" s="14"/>
      <c r="D23" s="14"/>
      <c r="E23" s="14"/>
    </row>
    <row r="24" spans="1:7" ht="15.75" x14ac:dyDescent="0.25">
      <c r="A24" s="6" t="s">
        <v>30</v>
      </c>
      <c r="B24" s="36">
        <v>4</v>
      </c>
      <c r="C24" s="3"/>
      <c r="D24" s="3"/>
      <c r="E24" s="3"/>
    </row>
    <row r="25" spans="1:7" x14ac:dyDescent="0.2">
      <c r="A25" s="3"/>
      <c r="B25" s="2"/>
      <c r="C25" s="3"/>
      <c r="D25" s="3"/>
      <c r="E25" s="3"/>
    </row>
    <row r="26" spans="1:7" x14ac:dyDescent="0.2">
      <c r="A26" s="42"/>
      <c r="B26" s="43"/>
      <c r="C26" s="3"/>
    </row>
    <row r="27" spans="1:7" x14ac:dyDescent="0.2">
      <c r="A27" s="7" t="s">
        <v>1</v>
      </c>
      <c r="B27" s="8" t="s">
        <v>2</v>
      </c>
      <c r="C27" s="3"/>
      <c r="F27" t="s">
        <v>3</v>
      </c>
      <c r="G27" t="s">
        <v>2</v>
      </c>
    </row>
    <row r="28" spans="1:7" x14ac:dyDescent="0.2">
      <c r="A28" s="7" t="s">
        <v>4</v>
      </c>
      <c r="B28" s="8" t="s">
        <v>14</v>
      </c>
      <c r="C28" s="3"/>
      <c r="F28" t="s">
        <v>14</v>
      </c>
      <c r="G28" t="s">
        <v>15</v>
      </c>
    </row>
    <row r="29" spans="1:7" x14ac:dyDescent="0.2">
      <c r="A29" s="7" t="s">
        <v>5</v>
      </c>
      <c r="B29" s="37">
        <v>1</v>
      </c>
      <c r="C29" s="3"/>
    </row>
    <row r="30" spans="1:7" x14ac:dyDescent="0.2">
      <c r="A30" s="7" t="s">
        <v>6</v>
      </c>
      <c r="B30" s="9">
        <v>0.02</v>
      </c>
      <c r="C30" s="3"/>
    </row>
    <row r="31" spans="1:7" x14ac:dyDescent="0.2">
      <c r="A31" s="3"/>
      <c r="B31" s="2"/>
      <c r="C31" s="3"/>
    </row>
    <row r="32" spans="1:7" x14ac:dyDescent="0.2">
      <c r="A32" s="10" t="s">
        <v>7</v>
      </c>
      <c r="B32" s="38">
        <f>IF(B28="Yes",(B24+B29),B29)</f>
        <v>5</v>
      </c>
      <c r="C32" s="3"/>
    </row>
    <row r="33" spans="1:5" x14ac:dyDescent="0.2">
      <c r="A33" s="10" t="s">
        <v>8</v>
      </c>
      <c r="B33" s="38">
        <f>B24+(B24*B30)</f>
        <v>4.08</v>
      </c>
      <c r="C33" s="3"/>
    </row>
    <row r="34" spans="1:5" x14ac:dyDescent="0.2">
      <c r="A34" s="3"/>
      <c r="B34" s="39"/>
      <c r="C34" s="3"/>
    </row>
    <row r="35" spans="1:5" ht="18" x14ac:dyDescent="0.25">
      <c r="A35" s="11" t="s">
        <v>29</v>
      </c>
      <c r="B35" s="40">
        <f>IF(B27="AND",B41,B40)</f>
        <v>5</v>
      </c>
      <c r="C35" s="3"/>
    </row>
    <row r="36" spans="1:5" ht="18" x14ac:dyDescent="0.25">
      <c r="A36" s="12"/>
      <c r="B36" s="13"/>
      <c r="C36" s="14"/>
      <c r="D36" s="14"/>
      <c r="E36" s="14"/>
    </row>
    <row r="37" spans="1:5" ht="18" x14ac:dyDescent="0.25">
      <c r="A37" s="15" t="s">
        <v>10</v>
      </c>
      <c r="B37" s="13"/>
      <c r="C37" s="14"/>
      <c r="D37" s="14"/>
      <c r="E37" s="14"/>
    </row>
    <row r="38" spans="1:5" ht="15.75" customHeight="1" x14ac:dyDescent="0.2">
      <c r="A38" s="17"/>
      <c r="B38" s="2"/>
      <c r="C38" s="3"/>
      <c r="D38" s="3"/>
      <c r="E38" s="3"/>
    </row>
    <row r="39" spans="1:5" x14ac:dyDescent="0.2">
      <c r="A39" s="17"/>
      <c r="B39" s="2"/>
      <c r="C39" s="3"/>
      <c r="D39" s="3"/>
      <c r="E39" s="3"/>
    </row>
    <row r="40" spans="1:5" hidden="1" x14ac:dyDescent="0.2">
      <c r="A40" s="3" t="s">
        <v>11</v>
      </c>
      <c r="B40" s="41">
        <f>IF(B32&gt;B33,B32,B33)</f>
        <v>5</v>
      </c>
      <c r="C40" s="3"/>
      <c r="D40" s="3" t="s">
        <v>11</v>
      </c>
      <c r="E40" s="2" t="e">
        <f>IF(#REF!&gt;#REF!,#REF!,#REF!)</f>
        <v>#REF!</v>
      </c>
    </row>
    <row r="41" spans="1:5" hidden="1" x14ac:dyDescent="0.2">
      <c r="A41" s="3" t="s">
        <v>12</v>
      </c>
      <c r="B41" s="41">
        <f>IF(B32&lt;B33,B32,B33)</f>
        <v>4.08</v>
      </c>
      <c r="C41" s="3"/>
      <c r="D41" s="3" t="s">
        <v>12</v>
      </c>
      <c r="E41" s="2" t="e">
        <f>IF(#REF!&lt;#REF!,#REF!,#REF!)</f>
        <v>#REF!</v>
      </c>
    </row>
    <row r="42" spans="1:5" x14ac:dyDescent="0.2">
      <c r="A42" s="3"/>
      <c r="B42" s="2"/>
      <c r="C42" s="3"/>
      <c r="D42" s="3"/>
      <c r="E42" s="3"/>
    </row>
    <row r="43" spans="1:5" x14ac:dyDescent="0.2">
      <c r="A43" s="3"/>
      <c r="B43" s="2"/>
      <c r="C43" s="3"/>
      <c r="D43" s="3"/>
      <c r="E43" s="3"/>
    </row>
  </sheetData>
  <mergeCells count="2">
    <mergeCell ref="A6:B6"/>
    <mergeCell ref="A26:B26"/>
  </mergeCells>
  <dataValidations count="2">
    <dataValidation type="list" showInputMessage="1" showErrorMessage="1" sqref="B28 B8" xr:uid="{00000000-0002-0000-0000-000000000000}">
      <formula1>$F$8:$G$8</formula1>
    </dataValidation>
    <dataValidation type="list" showInputMessage="1" showErrorMessage="1" sqref="B27 B7" xr:uid="{00000000-0002-0000-0000-000001000000}">
      <formula1>$F$7:$G$7</formula1>
    </dataValidation>
  </dataValidations>
  <pageMargins left="0.75" right="0.75" top="1" bottom="1" header="0.5" footer="0.5"/>
  <pageSetup scale="61" fitToHeight="5" orientation="landscape" r:id="rId1"/>
  <headerFooter alignWithMargins="0">
    <oddFooter>&amp;L&amp;F
Page &amp;P of &amp;N&amp;R&amp;D
© 2011 Ariba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tabSelected="1" topLeftCell="A19" workbookViewId="0">
      <selection activeCell="B38" sqref="B38"/>
    </sheetView>
  </sheetViews>
  <sheetFormatPr defaultRowHeight="12.75" x14ac:dyDescent="0.2"/>
  <cols>
    <col min="1" max="1" width="76.42578125" customWidth="1"/>
    <col min="2" max="2" width="14.85546875" style="18" customWidth="1"/>
    <col min="3" max="3" width="14.28515625" customWidth="1"/>
    <col min="4" max="4" width="8.28515625" customWidth="1"/>
    <col min="5" max="5" width="77" customWidth="1"/>
    <col min="8" max="9" width="0" hidden="1" customWidth="1"/>
  </cols>
  <sheetData>
    <row r="1" spans="1:7" ht="18" x14ac:dyDescent="0.25">
      <c r="A1" s="1" t="s">
        <v>16</v>
      </c>
      <c r="B1" s="2"/>
      <c r="C1" s="3"/>
      <c r="D1" s="3"/>
      <c r="E1" s="3"/>
    </row>
    <row r="2" spans="1:7" x14ac:dyDescent="0.2">
      <c r="A2" s="4"/>
      <c r="B2" s="2"/>
      <c r="C2" s="3"/>
      <c r="D2" s="3"/>
      <c r="E2" s="3"/>
    </row>
    <row r="3" spans="1:7" ht="14.25" customHeight="1" x14ac:dyDescent="0.25">
      <c r="A3" s="5"/>
      <c r="B3" s="2"/>
      <c r="C3" s="3"/>
      <c r="D3" s="3"/>
      <c r="E3" s="3"/>
    </row>
    <row r="4" spans="1:7" ht="18" x14ac:dyDescent="0.25">
      <c r="A4" s="5" t="s">
        <v>21</v>
      </c>
      <c r="B4" s="2"/>
      <c r="C4" s="3"/>
      <c r="D4" s="3"/>
      <c r="E4" s="3"/>
    </row>
    <row r="5" spans="1:7" ht="15.75" x14ac:dyDescent="0.25">
      <c r="A5" s="6" t="s">
        <v>22</v>
      </c>
      <c r="B5" s="19">
        <v>300</v>
      </c>
      <c r="C5" s="3"/>
      <c r="D5" s="3"/>
      <c r="E5" s="3"/>
    </row>
    <row r="6" spans="1:7" x14ac:dyDescent="0.2">
      <c r="A6" s="3"/>
      <c r="B6" s="30"/>
      <c r="C6" s="3"/>
      <c r="D6" s="3"/>
      <c r="E6" s="3"/>
    </row>
    <row r="7" spans="1:7" x14ac:dyDescent="0.2">
      <c r="A7" s="24" t="s">
        <v>17</v>
      </c>
      <c r="B7" s="31">
        <v>0.1</v>
      </c>
      <c r="C7" s="3"/>
    </row>
    <row r="8" spans="1:7" x14ac:dyDescent="0.2">
      <c r="A8" s="25" t="s">
        <v>18</v>
      </c>
      <c r="B8" s="32">
        <f>B5*B7</f>
        <v>30</v>
      </c>
      <c r="C8" s="3"/>
    </row>
    <row r="9" spans="1:7" x14ac:dyDescent="0.2">
      <c r="A9" s="23"/>
      <c r="B9" s="33"/>
      <c r="C9" s="3"/>
    </row>
    <row r="10" spans="1:7" x14ac:dyDescent="0.2">
      <c r="A10" s="7" t="s">
        <v>1</v>
      </c>
      <c r="B10" s="8" t="s">
        <v>3</v>
      </c>
      <c r="C10" s="3"/>
      <c r="F10" t="s">
        <v>3</v>
      </c>
      <c r="G10" t="s">
        <v>2</v>
      </c>
    </row>
    <row r="11" spans="1:7" x14ac:dyDescent="0.2">
      <c r="A11" s="7" t="s">
        <v>4</v>
      </c>
      <c r="B11" s="8" t="s">
        <v>14</v>
      </c>
      <c r="C11" s="3"/>
      <c r="F11" t="s">
        <v>14</v>
      </c>
      <c r="G11" t="s">
        <v>15</v>
      </c>
    </row>
    <row r="12" spans="1:7" x14ac:dyDescent="0.2">
      <c r="A12" s="7" t="s">
        <v>5</v>
      </c>
      <c r="B12" s="20">
        <v>5</v>
      </c>
      <c r="C12" s="27"/>
      <c r="D12" s="28"/>
    </row>
    <row r="13" spans="1:7" x14ac:dyDescent="0.2">
      <c r="A13" s="7" t="s">
        <v>6</v>
      </c>
      <c r="B13" s="26">
        <v>0.01</v>
      </c>
      <c r="C13" s="29" t="s">
        <v>25</v>
      </c>
      <c r="D13" s="34">
        <f>1+B13</f>
        <v>1.01</v>
      </c>
      <c r="E13" t="s">
        <v>28</v>
      </c>
    </row>
    <row r="14" spans="1:7" x14ac:dyDescent="0.2">
      <c r="A14" s="3"/>
      <c r="B14" s="2"/>
      <c r="C14" s="3"/>
    </row>
    <row r="15" spans="1:7" x14ac:dyDescent="0.2">
      <c r="A15" s="10" t="s">
        <v>7</v>
      </c>
      <c r="B15" s="21">
        <f>IF(B11="Yes",(B8+B12),B12)</f>
        <v>35</v>
      </c>
      <c r="C15" s="3"/>
    </row>
    <row r="16" spans="1:7" x14ac:dyDescent="0.2">
      <c r="A16" s="10" t="s">
        <v>8</v>
      </c>
      <c r="B16" s="21">
        <f>B8+(B8*B13)</f>
        <v>30.3</v>
      </c>
      <c r="C16" s="3"/>
    </row>
    <row r="17" spans="1:5" x14ac:dyDescent="0.2">
      <c r="A17" s="3"/>
      <c r="B17" s="2"/>
      <c r="C17" s="3"/>
    </row>
    <row r="18" spans="1:5" ht="18" x14ac:dyDescent="0.25">
      <c r="A18" s="11" t="s">
        <v>19</v>
      </c>
      <c r="B18" s="22">
        <f>IF(B10="AND",B25,B24)</f>
        <v>30.3</v>
      </c>
      <c r="C18" s="3"/>
    </row>
    <row r="19" spans="1:5" ht="18" x14ac:dyDescent="0.25">
      <c r="A19" s="12"/>
      <c r="B19" s="13"/>
      <c r="C19" s="14"/>
      <c r="D19" s="14"/>
      <c r="E19" s="14"/>
    </row>
    <row r="20" spans="1:5" ht="18" x14ac:dyDescent="0.25">
      <c r="A20" s="15" t="s">
        <v>20</v>
      </c>
      <c r="B20" s="13"/>
      <c r="C20" s="14"/>
      <c r="D20" s="14"/>
      <c r="E20" s="14"/>
    </row>
    <row r="21" spans="1:5" ht="18" x14ac:dyDescent="0.25">
      <c r="A21" s="16"/>
      <c r="B21" s="13"/>
      <c r="C21" s="14"/>
      <c r="D21" s="14"/>
      <c r="E21" s="14"/>
    </row>
    <row r="22" spans="1:5" ht="15.75" customHeight="1" x14ac:dyDescent="0.2">
      <c r="A22" s="17"/>
      <c r="B22" s="2"/>
      <c r="C22" s="3"/>
      <c r="D22" s="3"/>
      <c r="E22" s="3"/>
    </row>
    <row r="23" spans="1:5" hidden="1" x14ac:dyDescent="0.2">
      <c r="A23" s="17"/>
      <c r="B23" s="2"/>
      <c r="C23" s="3"/>
      <c r="D23" s="3"/>
      <c r="E23" s="3"/>
    </row>
    <row r="24" spans="1:5" hidden="1" x14ac:dyDescent="0.2">
      <c r="A24" s="3" t="s">
        <v>11</v>
      </c>
      <c r="B24" s="2">
        <f>IF(B15&gt;B16,B15,B16)</f>
        <v>35</v>
      </c>
      <c r="C24" s="3"/>
      <c r="D24" s="3" t="s">
        <v>11</v>
      </c>
      <c r="E24" s="2" t="e">
        <f>IF(#REF!&gt;#REF!,#REF!,#REF!)</f>
        <v>#REF!</v>
      </c>
    </row>
    <row r="25" spans="1:5" hidden="1" x14ac:dyDescent="0.2">
      <c r="A25" s="3" t="s">
        <v>12</v>
      </c>
      <c r="B25" s="2">
        <f>IF(B15&lt;B16,B15,B16)</f>
        <v>30.3</v>
      </c>
      <c r="C25" s="3"/>
      <c r="D25" s="3" t="s">
        <v>12</v>
      </c>
      <c r="E25" s="2" t="e">
        <f>IF(#REF!&lt;#REF!,#REF!,#REF!)</f>
        <v>#REF!</v>
      </c>
    </row>
    <row r="26" spans="1:5" hidden="1" x14ac:dyDescent="0.2">
      <c r="A26" s="3"/>
      <c r="B26" s="2"/>
      <c r="C26" s="3"/>
      <c r="D26" s="3"/>
      <c r="E26" s="3"/>
    </row>
    <row r="27" spans="1:5" x14ac:dyDescent="0.2">
      <c r="A27" s="3"/>
      <c r="B27" s="2"/>
      <c r="C27" s="3"/>
      <c r="D27" s="3"/>
      <c r="E27" s="3"/>
    </row>
    <row r="28" spans="1:5" ht="18" x14ac:dyDescent="0.25">
      <c r="A28" s="5" t="s">
        <v>24</v>
      </c>
      <c r="B28" s="2"/>
      <c r="C28" s="3"/>
      <c r="D28" s="3"/>
      <c r="E28" s="3"/>
    </row>
    <row r="29" spans="1:5" ht="15.75" x14ac:dyDescent="0.25">
      <c r="A29" s="6" t="s">
        <v>22</v>
      </c>
      <c r="B29" s="19">
        <v>100</v>
      </c>
      <c r="C29" s="3"/>
      <c r="D29" s="3"/>
      <c r="E29" s="3"/>
    </row>
    <row r="30" spans="1:5" x14ac:dyDescent="0.2">
      <c r="A30" s="3"/>
      <c r="B30" s="30"/>
      <c r="C30" s="3"/>
      <c r="D30" s="3"/>
      <c r="E30" s="3"/>
    </row>
    <row r="31" spans="1:5" x14ac:dyDescent="0.2">
      <c r="A31" s="24" t="s">
        <v>17</v>
      </c>
      <c r="B31" s="31">
        <v>0.1</v>
      </c>
      <c r="C31" s="3"/>
    </row>
    <row r="32" spans="1:5" x14ac:dyDescent="0.2">
      <c r="A32" s="25" t="s">
        <v>18</v>
      </c>
      <c r="B32" s="32">
        <f>B29*B31</f>
        <v>10</v>
      </c>
      <c r="C32" s="3"/>
    </row>
    <row r="33" spans="1:7" x14ac:dyDescent="0.2">
      <c r="A33" s="23"/>
      <c r="B33" s="33"/>
      <c r="C33" s="3"/>
    </row>
    <row r="34" spans="1:7" x14ac:dyDescent="0.2">
      <c r="A34" s="7" t="s">
        <v>1</v>
      </c>
      <c r="B34" s="8" t="s">
        <v>2</v>
      </c>
      <c r="C34" s="3"/>
      <c r="F34" t="s">
        <v>3</v>
      </c>
      <c r="G34" t="s">
        <v>2</v>
      </c>
    </row>
    <row r="35" spans="1:7" x14ac:dyDescent="0.2">
      <c r="A35" s="7" t="s">
        <v>4</v>
      </c>
      <c r="B35" s="8" t="s">
        <v>15</v>
      </c>
      <c r="C35" s="3"/>
      <c r="F35" t="s">
        <v>14</v>
      </c>
      <c r="G35" t="s">
        <v>15</v>
      </c>
    </row>
    <row r="36" spans="1:7" x14ac:dyDescent="0.2">
      <c r="A36" s="7" t="s">
        <v>5</v>
      </c>
      <c r="B36" s="20">
        <v>5</v>
      </c>
      <c r="C36" s="3"/>
    </row>
    <row r="37" spans="1:7" x14ac:dyDescent="0.2">
      <c r="A37" s="7" t="s">
        <v>6</v>
      </c>
      <c r="B37" s="9">
        <v>0.03</v>
      </c>
      <c r="C37" s="29" t="s">
        <v>26</v>
      </c>
      <c r="D37" s="35">
        <f>1-B37</f>
        <v>0.97</v>
      </c>
      <c r="E37" t="s">
        <v>27</v>
      </c>
    </row>
    <row r="38" spans="1:7" x14ac:dyDescent="0.2">
      <c r="A38" s="3"/>
      <c r="B38" s="2"/>
      <c r="C38" s="3"/>
    </row>
    <row r="39" spans="1:7" x14ac:dyDescent="0.2">
      <c r="A39" s="10" t="s">
        <v>7</v>
      </c>
      <c r="B39" s="21">
        <f>IF(B35="Yes",(B32-B36),B36)</f>
        <v>5</v>
      </c>
      <c r="C39" s="3"/>
    </row>
    <row r="40" spans="1:7" x14ac:dyDescent="0.2">
      <c r="A40" s="10" t="s">
        <v>8</v>
      </c>
      <c r="B40" s="21">
        <f>B32+(B32*B37)</f>
        <v>10.3</v>
      </c>
      <c r="C40" s="3"/>
    </row>
    <row r="41" spans="1:7" x14ac:dyDescent="0.2">
      <c r="A41" s="3"/>
      <c r="B41" s="2"/>
      <c r="C41" s="3"/>
    </row>
    <row r="42" spans="1:7" ht="18" x14ac:dyDescent="0.25">
      <c r="A42" s="11" t="s">
        <v>23</v>
      </c>
      <c r="B42" s="22">
        <f>IF(B34="AND",B40,B39)</f>
        <v>5</v>
      </c>
      <c r="C42" s="3"/>
    </row>
    <row r="43" spans="1:7" ht="18" x14ac:dyDescent="0.25">
      <c r="A43" s="12"/>
      <c r="B43" s="13"/>
      <c r="C43" s="14"/>
      <c r="D43" s="14"/>
      <c r="E43" s="14"/>
    </row>
    <row r="44" spans="1:7" ht="18" x14ac:dyDescent="0.25">
      <c r="A44" s="15" t="s">
        <v>20</v>
      </c>
      <c r="B44" s="13"/>
      <c r="C44" s="14"/>
      <c r="D44" s="14"/>
      <c r="E44" s="14"/>
    </row>
    <row r="45" spans="1:7" x14ac:dyDescent="0.2">
      <c r="A45" s="3"/>
      <c r="B45" s="2"/>
      <c r="C45" s="3"/>
      <c r="D45" s="3"/>
      <c r="E45" s="3"/>
    </row>
  </sheetData>
  <dataValidations count="2">
    <dataValidation type="list" showInputMessage="1" showErrorMessage="1" sqref="B34 B10" xr:uid="{00000000-0002-0000-0100-000000000000}">
      <formula1>$F$10:$G$10</formula1>
    </dataValidation>
    <dataValidation type="list" showInputMessage="1" showErrorMessage="1" sqref="B35 B11" xr:uid="{00000000-0002-0000-0100-000001000000}">
      <formula1>$F$11:$G$11</formula1>
    </dataValidation>
  </dataValidations>
  <pageMargins left="0.75" right="0.75" top="1" bottom="1" header="0.5" footer="0.5"/>
  <pageSetup scale="61" fitToHeight="5" orientation="landscape" r:id="rId1"/>
  <headerFooter alignWithMargins="0">
    <oddFooter>&amp;L&amp;F
Page &amp;P of &amp;N&amp;R&amp;D
© 2011 Ariba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Calculator_PO Line Amt Variance</vt:lpstr>
      <vt:lpstr>Calculator_Tax Variances</vt:lpstr>
    </vt:vector>
  </TitlesOfParts>
  <Company>Ariba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brjohnson</dc:creator>
  <cp:lastModifiedBy>Panjwani, Shafeen</cp:lastModifiedBy>
  <dcterms:created xsi:type="dcterms:W3CDTF">2011-05-19T16:24:30Z</dcterms:created>
  <dcterms:modified xsi:type="dcterms:W3CDTF">2021-08-02T16:23:28Z</dcterms:modified>
</cp:coreProperties>
</file>